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K:\20.書類雛形\02　協力業者\"/>
    </mc:Choice>
  </mc:AlternateContent>
  <xr:revisionPtr revIDLastSave="0" documentId="13_ncr:1_{61016D05-C08A-4F37-8C66-238DD531E3BF}" xr6:coauthVersionLast="47" xr6:coauthVersionMax="47" xr10:uidLastSave="{00000000-0000-0000-0000-000000000000}"/>
  <workbookProtection lockStructure="1"/>
  <bookViews>
    <workbookView xWindow="-14310" yWindow="16080" windowWidth="29040" windowHeight="15840" xr2:uid="{00000000-000D-0000-FFFF-FFFF00000000}"/>
  </bookViews>
  <sheets>
    <sheet name="見積書(1号)" sheetId="4" r:id="rId1"/>
    <sheet name="見積書(2号)" sheetId="2" r:id="rId2"/>
    <sheet name="出来高表紙" sheetId="7" r:id="rId3"/>
    <sheet name="出来高内訳" sheetId="6" r:id="rId4"/>
  </sheets>
  <definedNames>
    <definedName name="_xlnm.Print_Area" localSheetId="0">'見積書(1号)'!$A$1:$BE$58</definedName>
    <definedName name="_xlnm.Print_Area" localSheetId="2">出来高表紙!$A$1:$BD$66</definedName>
    <definedName name="_xlnm.Print_Titles" localSheetId="1">'見積書(2号)'!$1:$5</definedName>
    <definedName name="_xlnm.Print_Titles" localSheetId="3">出来高内訳!$1:$5</definedName>
    <definedName name="引受月">出来高表紙!$AW$60</definedName>
    <definedName name="引受者氏名">出来高表紙!$AT$64</definedName>
    <definedName name="引受者役職">出来高表紙!$AT$62</definedName>
    <definedName name="引受日">出来高表紙!$BA$60</definedName>
    <definedName name="引受年">出来高表紙!$AQ$60</definedName>
    <definedName name="契約CD">出来高表紙!$A$11</definedName>
    <definedName name="検査月">出来高表紙!$U$62</definedName>
    <definedName name="検査日">出来高表紙!$Y$62</definedName>
    <definedName name="検査年">出来高表紙!$P$62</definedName>
    <definedName name="工事CD">出来高表紙!$H$7</definedName>
    <definedName name="出来高">出来高表紙!$AJ$51</definedName>
    <definedName name="出来高保留">出来高表紙!$AB$11</definedName>
    <definedName name="商店CD">出来高表紙!$BA$3</definedName>
    <definedName name="申出月">出来高表紙!$U$64</definedName>
    <definedName name="申出日">出来高表紙!$Y$64</definedName>
    <definedName name="申出年">出来高表紙!$P$64</definedName>
    <definedName name="通知月">出来高表紙!$U$60</definedName>
    <definedName name="通知日">出来高表紙!$Y$60</definedName>
    <definedName name="通知年">出来高表紙!$P$60</definedName>
  </definedNames>
  <calcPr calcId="191029"/>
</workbook>
</file>

<file path=xl/calcChain.xml><?xml version="1.0" encoding="utf-8"?>
<calcChain xmlns="http://schemas.openxmlformats.org/spreadsheetml/2006/main">
  <c r="AP5" i="7" l="1"/>
  <c r="AL10" i="7"/>
  <c r="AL9" i="7"/>
  <c r="AL8" i="7"/>
  <c r="AL7" i="7"/>
  <c r="AG10" i="7"/>
  <c r="AG8" i="7"/>
  <c r="I579" i="6" l="1"/>
  <c r="H579" i="6"/>
  <c r="F579" i="6"/>
  <c r="L579" i="6" s="1"/>
  <c r="O579" i="6" s="1"/>
  <c r="E579" i="6"/>
  <c r="D579" i="6"/>
  <c r="C579" i="6"/>
  <c r="B579" i="6"/>
  <c r="A579" i="6"/>
  <c r="P578" i="6"/>
  <c r="M578" i="6"/>
  <c r="H578" i="6"/>
  <c r="E578" i="6"/>
  <c r="D578" i="6"/>
  <c r="C578" i="6"/>
  <c r="B578" i="6"/>
  <c r="A578" i="6"/>
  <c r="P577" i="6"/>
  <c r="M577" i="6"/>
  <c r="H577" i="6"/>
  <c r="E577" i="6"/>
  <c r="D577" i="6"/>
  <c r="C577" i="6"/>
  <c r="B577" i="6"/>
  <c r="A577" i="6"/>
  <c r="P576" i="6"/>
  <c r="M576" i="6"/>
  <c r="H576" i="6"/>
  <c r="E576" i="6"/>
  <c r="D576" i="6"/>
  <c r="C576" i="6"/>
  <c r="B576" i="6"/>
  <c r="A576" i="6"/>
  <c r="P575" i="6"/>
  <c r="M575" i="6"/>
  <c r="H575" i="6"/>
  <c r="E575" i="6"/>
  <c r="D575" i="6"/>
  <c r="C575" i="6"/>
  <c r="B575" i="6"/>
  <c r="A575" i="6"/>
  <c r="P574" i="6"/>
  <c r="M574" i="6"/>
  <c r="H574" i="6"/>
  <c r="E574" i="6"/>
  <c r="D574" i="6"/>
  <c r="C574" i="6"/>
  <c r="B574" i="6"/>
  <c r="A574" i="6"/>
  <c r="P573" i="6"/>
  <c r="M573" i="6"/>
  <c r="H573" i="6"/>
  <c r="E573" i="6"/>
  <c r="D573" i="6"/>
  <c r="C573" i="6"/>
  <c r="B573" i="6"/>
  <c r="A573" i="6"/>
  <c r="P572" i="6"/>
  <c r="M572" i="6"/>
  <c r="H572" i="6"/>
  <c r="E572" i="6"/>
  <c r="D572" i="6"/>
  <c r="C572" i="6"/>
  <c r="B572" i="6"/>
  <c r="A572" i="6"/>
  <c r="P571" i="6"/>
  <c r="M571" i="6"/>
  <c r="H571" i="6"/>
  <c r="E571" i="6"/>
  <c r="D571" i="6"/>
  <c r="C571" i="6"/>
  <c r="B571" i="6"/>
  <c r="A571" i="6"/>
  <c r="P570" i="6"/>
  <c r="M570" i="6"/>
  <c r="H570" i="6"/>
  <c r="E570" i="6"/>
  <c r="D570" i="6"/>
  <c r="C570" i="6"/>
  <c r="B570" i="6"/>
  <c r="A570" i="6"/>
  <c r="P569" i="6"/>
  <c r="M569" i="6"/>
  <c r="H569" i="6"/>
  <c r="E569" i="6"/>
  <c r="D569" i="6"/>
  <c r="C569" i="6"/>
  <c r="B569" i="6"/>
  <c r="A569" i="6"/>
  <c r="P568" i="6"/>
  <c r="M568" i="6"/>
  <c r="H568" i="6"/>
  <c r="E568" i="6"/>
  <c r="D568" i="6"/>
  <c r="C568" i="6"/>
  <c r="B568" i="6"/>
  <c r="A568" i="6"/>
  <c r="P567" i="6"/>
  <c r="M567" i="6"/>
  <c r="H567" i="6"/>
  <c r="E567" i="6"/>
  <c r="D567" i="6"/>
  <c r="C567" i="6"/>
  <c r="B567" i="6"/>
  <c r="A567" i="6"/>
  <c r="P566" i="6"/>
  <c r="M566" i="6"/>
  <c r="H566" i="6"/>
  <c r="E566" i="6"/>
  <c r="D566" i="6"/>
  <c r="C566" i="6"/>
  <c r="B566" i="6"/>
  <c r="A566" i="6"/>
  <c r="P565" i="6"/>
  <c r="M565" i="6"/>
  <c r="H565" i="6"/>
  <c r="E565" i="6"/>
  <c r="D565" i="6"/>
  <c r="C565" i="6"/>
  <c r="B565" i="6"/>
  <c r="A565" i="6"/>
  <c r="P564" i="6"/>
  <c r="M564" i="6"/>
  <c r="H564" i="6"/>
  <c r="E564" i="6"/>
  <c r="D564" i="6"/>
  <c r="C564" i="6"/>
  <c r="B564" i="6"/>
  <c r="A564" i="6"/>
  <c r="P563" i="6"/>
  <c r="M563" i="6"/>
  <c r="H563" i="6"/>
  <c r="E563" i="6"/>
  <c r="D563" i="6"/>
  <c r="C563" i="6"/>
  <c r="B563" i="6"/>
  <c r="A563" i="6"/>
  <c r="P562" i="6"/>
  <c r="M562" i="6"/>
  <c r="H562" i="6"/>
  <c r="E562" i="6"/>
  <c r="D562" i="6"/>
  <c r="C562" i="6"/>
  <c r="B562" i="6"/>
  <c r="A562" i="6"/>
  <c r="P561" i="6"/>
  <c r="M561" i="6"/>
  <c r="H561" i="6"/>
  <c r="E561" i="6"/>
  <c r="D561" i="6"/>
  <c r="C561" i="6"/>
  <c r="B561" i="6"/>
  <c r="A561" i="6"/>
  <c r="P560" i="6"/>
  <c r="M560" i="6"/>
  <c r="H560" i="6"/>
  <c r="E560" i="6"/>
  <c r="D560" i="6"/>
  <c r="C560" i="6"/>
  <c r="B560" i="6"/>
  <c r="A560" i="6"/>
  <c r="P559" i="6"/>
  <c r="M559" i="6"/>
  <c r="H559" i="6"/>
  <c r="E559" i="6"/>
  <c r="D559" i="6"/>
  <c r="C559" i="6"/>
  <c r="B559" i="6"/>
  <c r="A559" i="6"/>
  <c r="P558" i="6"/>
  <c r="M558" i="6"/>
  <c r="H558" i="6"/>
  <c r="E558" i="6"/>
  <c r="D558" i="6"/>
  <c r="C558" i="6"/>
  <c r="B558" i="6"/>
  <c r="A558" i="6"/>
  <c r="P557" i="6"/>
  <c r="M557" i="6"/>
  <c r="H557" i="6"/>
  <c r="E557" i="6"/>
  <c r="D557" i="6"/>
  <c r="C557" i="6"/>
  <c r="B557" i="6"/>
  <c r="A557" i="6"/>
  <c r="P556" i="6"/>
  <c r="M556" i="6"/>
  <c r="H556" i="6"/>
  <c r="E556" i="6"/>
  <c r="D556" i="6"/>
  <c r="C556" i="6"/>
  <c r="B556" i="6"/>
  <c r="A556" i="6"/>
  <c r="P555" i="6"/>
  <c r="M555" i="6"/>
  <c r="H555" i="6"/>
  <c r="E555" i="6"/>
  <c r="D555" i="6"/>
  <c r="C555" i="6"/>
  <c r="B555" i="6"/>
  <c r="A555" i="6"/>
  <c r="P554" i="6"/>
  <c r="M554" i="6"/>
  <c r="H554" i="6"/>
  <c r="E554" i="6"/>
  <c r="D554" i="6"/>
  <c r="C554" i="6"/>
  <c r="B554" i="6"/>
  <c r="A554" i="6"/>
  <c r="P553" i="6"/>
  <c r="M553" i="6"/>
  <c r="H553" i="6"/>
  <c r="E553" i="6"/>
  <c r="D553" i="6"/>
  <c r="C553" i="6"/>
  <c r="B553" i="6"/>
  <c r="A553" i="6"/>
  <c r="P552" i="6"/>
  <c r="M552" i="6"/>
  <c r="H552" i="6"/>
  <c r="E552" i="6"/>
  <c r="D552" i="6"/>
  <c r="C552" i="6"/>
  <c r="B552" i="6"/>
  <c r="A552" i="6"/>
  <c r="P551" i="6"/>
  <c r="M551" i="6"/>
  <c r="H551" i="6"/>
  <c r="E551" i="6"/>
  <c r="D551" i="6"/>
  <c r="C551" i="6"/>
  <c r="B551" i="6"/>
  <c r="A551" i="6"/>
  <c r="I550" i="6"/>
  <c r="H550" i="6"/>
  <c r="F550" i="6"/>
  <c r="L550" i="6" s="1"/>
  <c r="O550" i="6" s="1"/>
  <c r="E550" i="6"/>
  <c r="D550" i="6"/>
  <c r="C550" i="6"/>
  <c r="B550" i="6"/>
  <c r="A550" i="6"/>
  <c r="P549" i="6"/>
  <c r="M549" i="6"/>
  <c r="H549" i="6"/>
  <c r="E549" i="6"/>
  <c r="D549" i="6"/>
  <c r="C549" i="6"/>
  <c r="B549" i="6"/>
  <c r="A549" i="6"/>
  <c r="P548" i="6"/>
  <c r="M548" i="6"/>
  <c r="H548" i="6"/>
  <c r="E548" i="6"/>
  <c r="D548" i="6"/>
  <c r="C548" i="6"/>
  <c r="B548" i="6"/>
  <c r="A548" i="6"/>
  <c r="P547" i="6"/>
  <c r="M547" i="6"/>
  <c r="H547" i="6"/>
  <c r="E547" i="6"/>
  <c r="D547" i="6"/>
  <c r="C547" i="6"/>
  <c r="B547" i="6"/>
  <c r="A547" i="6"/>
  <c r="P546" i="6"/>
  <c r="M546" i="6"/>
  <c r="H546" i="6"/>
  <c r="E546" i="6"/>
  <c r="D546" i="6"/>
  <c r="C546" i="6"/>
  <c r="B546" i="6"/>
  <c r="A546" i="6"/>
  <c r="P545" i="6"/>
  <c r="M545" i="6"/>
  <c r="H545" i="6"/>
  <c r="E545" i="6"/>
  <c r="D545" i="6"/>
  <c r="C545" i="6"/>
  <c r="B545" i="6"/>
  <c r="A545" i="6"/>
  <c r="P544" i="6"/>
  <c r="M544" i="6"/>
  <c r="H544" i="6"/>
  <c r="E544" i="6"/>
  <c r="D544" i="6"/>
  <c r="C544" i="6"/>
  <c r="B544" i="6"/>
  <c r="A544" i="6"/>
  <c r="P543" i="6"/>
  <c r="M543" i="6"/>
  <c r="H543" i="6"/>
  <c r="E543" i="6"/>
  <c r="D543" i="6"/>
  <c r="C543" i="6"/>
  <c r="B543" i="6"/>
  <c r="A543" i="6"/>
  <c r="P542" i="6"/>
  <c r="M542" i="6"/>
  <c r="H542" i="6"/>
  <c r="E542" i="6"/>
  <c r="D542" i="6"/>
  <c r="C542" i="6"/>
  <c r="B542" i="6"/>
  <c r="A542" i="6"/>
  <c r="P541" i="6"/>
  <c r="M541" i="6"/>
  <c r="H541" i="6"/>
  <c r="E541" i="6"/>
  <c r="D541" i="6"/>
  <c r="C541" i="6"/>
  <c r="B541" i="6"/>
  <c r="A541" i="6"/>
  <c r="P540" i="6"/>
  <c r="M540" i="6"/>
  <c r="H540" i="6"/>
  <c r="E540" i="6"/>
  <c r="D540" i="6"/>
  <c r="C540" i="6"/>
  <c r="B540" i="6"/>
  <c r="A540" i="6"/>
  <c r="P539" i="6"/>
  <c r="M539" i="6"/>
  <c r="H539" i="6"/>
  <c r="E539" i="6"/>
  <c r="D539" i="6"/>
  <c r="C539" i="6"/>
  <c r="B539" i="6"/>
  <c r="A539" i="6"/>
  <c r="P538" i="6"/>
  <c r="M538" i="6"/>
  <c r="H538" i="6"/>
  <c r="E538" i="6"/>
  <c r="D538" i="6"/>
  <c r="C538" i="6"/>
  <c r="B538" i="6"/>
  <c r="A538" i="6"/>
  <c r="P537" i="6"/>
  <c r="M537" i="6"/>
  <c r="H537" i="6"/>
  <c r="E537" i="6"/>
  <c r="D537" i="6"/>
  <c r="C537" i="6"/>
  <c r="B537" i="6"/>
  <c r="A537" i="6"/>
  <c r="P536" i="6"/>
  <c r="M536" i="6"/>
  <c r="H536" i="6"/>
  <c r="E536" i="6"/>
  <c r="D536" i="6"/>
  <c r="C536" i="6"/>
  <c r="B536" i="6"/>
  <c r="A536" i="6"/>
  <c r="P535" i="6"/>
  <c r="M535" i="6"/>
  <c r="H535" i="6"/>
  <c r="E535" i="6"/>
  <c r="D535" i="6"/>
  <c r="C535" i="6"/>
  <c r="B535" i="6"/>
  <c r="A535" i="6"/>
  <c r="P534" i="6"/>
  <c r="M534" i="6"/>
  <c r="H534" i="6"/>
  <c r="E534" i="6"/>
  <c r="D534" i="6"/>
  <c r="C534" i="6"/>
  <c r="B534" i="6"/>
  <c r="A534" i="6"/>
  <c r="P533" i="6"/>
  <c r="M533" i="6"/>
  <c r="H533" i="6"/>
  <c r="E533" i="6"/>
  <c r="D533" i="6"/>
  <c r="C533" i="6"/>
  <c r="B533" i="6"/>
  <c r="A533" i="6"/>
  <c r="P532" i="6"/>
  <c r="M532" i="6"/>
  <c r="H532" i="6"/>
  <c r="E532" i="6"/>
  <c r="D532" i="6"/>
  <c r="C532" i="6"/>
  <c r="B532" i="6"/>
  <c r="A532" i="6"/>
  <c r="P531" i="6"/>
  <c r="M531" i="6"/>
  <c r="H531" i="6"/>
  <c r="E531" i="6"/>
  <c r="D531" i="6"/>
  <c r="C531" i="6"/>
  <c r="B531" i="6"/>
  <c r="A531" i="6"/>
  <c r="P530" i="6"/>
  <c r="M530" i="6"/>
  <c r="H530" i="6"/>
  <c r="E530" i="6"/>
  <c r="D530" i="6"/>
  <c r="C530" i="6"/>
  <c r="B530" i="6"/>
  <c r="A530" i="6"/>
  <c r="P529" i="6"/>
  <c r="M529" i="6"/>
  <c r="H529" i="6"/>
  <c r="E529" i="6"/>
  <c r="D529" i="6"/>
  <c r="C529" i="6"/>
  <c r="B529" i="6"/>
  <c r="A529" i="6"/>
  <c r="P528" i="6"/>
  <c r="M528" i="6"/>
  <c r="H528" i="6"/>
  <c r="E528" i="6"/>
  <c r="D528" i="6"/>
  <c r="C528" i="6"/>
  <c r="B528" i="6"/>
  <c r="A528" i="6"/>
  <c r="P527" i="6"/>
  <c r="M527" i="6"/>
  <c r="H527" i="6"/>
  <c r="E527" i="6"/>
  <c r="D527" i="6"/>
  <c r="C527" i="6"/>
  <c r="B527" i="6"/>
  <c r="A527" i="6"/>
  <c r="P526" i="6"/>
  <c r="M526" i="6"/>
  <c r="H526" i="6"/>
  <c r="E526" i="6"/>
  <c r="D526" i="6"/>
  <c r="C526" i="6"/>
  <c r="B526" i="6"/>
  <c r="A526" i="6"/>
  <c r="P525" i="6"/>
  <c r="M525" i="6"/>
  <c r="H525" i="6"/>
  <c r="E525" i="6"/>
  <c r="D525" i="6"/>
  <c r="C525" i="6"/>
  <c r="B525" i="6"/>
  <c r="A525" i="6"/>
  <c r="P524" i="6"/>
  <c r="M524" i="6"/>
  <c r="H524" i="6"/>
  <c r="E524" i="6"/>
  <c r="D524" i="6"/>
  <c r="C524" i="6"/>
  <c r="B524" i="6"/>
  <c r="A524" i="6"/>
  <c r="P523" i="6"/>
  <c r="M523" i="6"/>
  <c r="H523" i="6"/>
  <c r="E523" i="6"/>
  <c r="D523" i="6"/>
  <c r="C523" i="6"/>
  <c r="B523" i="6"/>
  <c r="A523" i="6"/>
  <c r="P522" i="6"/>
  <c r="M522" i="6"/>
  <c r="H522" i="6"/>
  <c r="E522" i="6"/>
  <c r="D522" i="6"/>
  <c r="C522" i="6"/>
  <c r="B522" i="6"/>
  <c r="A522" i="6"/>
  <c r="I521" i="6"/>
  <c r="H521" i="6"/>
  <c r="F521" i="6"/>
  <c r="L521" i="6" s="1"/>
  <c r="O521" i="6" s="1"/>
  <c r="E521" i="6"/>
  <c r="D521" i="6"/>
  <c r="C521" i="6"/>
  <c r="B521" i="6"/>
  <c r="A521" i="6"/>
  <c r="P520" i="6"/>
  <c r="M520" i="6"/>
  <c r="H520" i="6"/>
  <c r="E520" i="6"/>
  <c r="D520" i="6"/>
  <c r="C520" i="6"/>
  <c r="B520" i="6"/>
  <c r="A520" i="6"/>
  <c r="P519" i="6"/>
  <c r="M519" i="6"/>
  <c r="H519" i="6"/>
  <c r="E519" i="6"/>
  <c r="D519" i="6"/>
  <c r="C519" i="6"/>
  <c r="B519" i="6"/>
  <c r="A519" i="6"/>
  <c r="P518" i="6"/>
  <c r="M518" i="6"/>
  <c r="H518" i="6"/>
  <c r="E518" i="6"/>
  <c r="D518" i="6"/>
  <c r="C518" i="6"/>
  <c r="B518" i="6"/>
  <c r="A518" i="6"/>
  <c r="P517" i="6"/>
  <c r="M517" i="6"/>
  <c r="H517" i="6"/>
  <c r="E517" i="6"/>
  <c r="D517" i="6"/>
  <c r="C517" i="6"/>
  <c r="B517" i="6"/>
  <c r="A517" i="6"/>
  <c r="P516" i="6"/>
  <c r="M516" i="6"/>
  <c r="H516" i="6"/>
  <c r="E516" i="6"/>
  <c r="D516" i="6"/>
  <c r="C516" i="6"/>
  <c r="B516" i="6"/>
  <c r="A516" i="6"/>
  <c r="P515" i="6"/>
  <c r="M515" i="6"/>
  <c r="H515" i="6"/>
  <c r="E515" i="6"/>
  <c r="D515" i="6"/>
  <c r="C515" i="6"/>
  <c r="B515" i="6"/>
  <c r="A515" i="6"/>
  <c r="P514" i="6"/>
  <c r="M514" i="6"/>
  <c r="H514" i="6"/>
  <c r="E514" i="6"/>
  <c r="D514" i="6"/>
  <c r="C514" i="6"/>
  <c r="B514" i="6"/>
  <c r="A514" i="6"/>
  <c r="P513" i="6"/>
  <c r="M513" i="6"/>
  <c r="H513" i="6"/>
  <c r="E513" i="6"/>
  <c r="D513" i="6"/>
  <c r="C513" i="6"/>
  <c r="B513" i="6"/>
  <c r="A513" i="6"/>
  <c r="P512" i="6"/>
  <c r="M512" i="6"/>
  <c r="H512" i="6"/>
  <c r="E512" i="6"/>
  <c r="D512" i="6"/>
  <c r="C512" i="6"/>
  <c r="B512" i="6"/>
  <c r="A512" i="6"/>
  <c r="P511" i="6"/>
  <c r="M511" i="6"/>
  <c r="H511" i="6"/>
  <c r="E511" i="6"/>
  <c r="D511" i="6"/>
  <c r="C511" i="6"/>
  <c r="B511" i="6"/>
  <c r="A511" i="6"/>
  <c r="P510" i="6"/>
  <c r="M510" i="6"/>
  <c r="H510" i="6"/>
  <c r="E510" i="6"/>
  <c r="D510" i="6"/>
  <c r="C510" i="6"/>
  <c r="B510" i="6"/>
  <c r="A510" i="6"/>
  <c r="P509" i="6"/>
  <c r="M509" i="6"/>
  <c r="H509" i="6"/>
  <c r="E509" i="6"/>
  <c r="D509" i="6"/>
  <c r="C509" i="6"/>
  <c r="B509" i="6"/>
  <c r="A509" i="6"/>
  <c r="P508" i="6"/>
  <c r="M508" i="6"/>
  <c r="H508" i="6"/>
  <c r="E508" i="6"/>
  <c r="D508" i="6"/>
  <c r="C508" i="6"/>
  <c r="B508" i="6"/>
  <c r="A508" i="6"/>
  <c r="P507" i="6"/>
  <c r="M507" i="6"/>
  <c r="H507" i="6"/>
  <c r="E507" i="6"/>
  <c r="D507" i="6"/>
  <c r="C507" i="6"/>
  <c r="B507" i="6"/>
  <c r="A507" i="6"/>
  <c r="P506" i="6"/>
  <c r="M506" i="6"/>
  <c r="H506" i="6"/>
  <c r="E506" i="6"/>
  <c r="D506" i="6"/>
  <c r="C506" i="6"/>
  <c r="B506" i="6"/>
  <c r="A506" i="6"/>
  <c r="P505" i="6"/>
  <c r="M505" i="6"/>
  <c r="H505" i="6"/>
  <c r="E505" i="6"/>
  <c r="D505" i="6"/>
  <c r="C505" i="6"/>
  <c r="B505" i="6"/>
  <c r="A505" i="6"/>
  <c r="P504" i="6"/>
  <c r="M504" i="6"/>
  <c r="H504" i="6"/>
  <c r="E504" i="6"/>
  <c r="D504" i="6"/>
  <c r="C504" i="6"/>
  <c r="B504" i="6"/>
  <c r="A504" i="6"/>
  <c r="P503" i="6"/>
  <c r="M503" i="6"/>
  <c r="H503" i="6"/>
  <c r="E503" i="6"/>
  <c r="D503" i="6"/>
  <c r="C503" i="6"/>
  <c r="B503" i="6"/>
  <c r="A503" i="6"/>
  <c r="P502" i="6"/>
  <c r="M502" i="6"/>
  <c r="H502" i="6"/>
  <c r="E502" i="6"/>
  <c r="D502" i="6"/>
  <c r="C502" i="6"/>
  <c r="B502" i="6"/>
  <c r="A502" i="6"/>
  <c r="P501" i="6"/>
  <c r="M501" i="6"/>
  <c r="H501" i="6"/>
  <c r="E501" i="6"/>
  <c r="D501" i="6"/>
  <c r="C501" i="6"/>
  <c r="B501" i="6"/>
  <c r="A501" i="6"/>
  <c r="P500" i="6"/>
  <c r="M500" i="6"/>
  <c r="H500" i="6"/>
  <c r="E500" i="6"/>
  <c r="D500" i="6"/>
  <c r="C500" i="6"/>
  <c r="B500" i="6"/>
  <c r="A500" i="6"/>
  <c r="P499" i="6"/>
  <c r="M499" i="6"/>
  <c r="H499" i="6"/>
  <c r="E499" i="6"/>
  <c r="D499" i="6"/>
  <c r="C499" i="6"/>
  <c r="B499" i="6"/>
  <c r="A499" i="6"/>
  <c r="P498" i="6"/>
  <c r="M498" i="6"/>
  <c r="H498" i="6"/>
  <c r="E498" i="6"/>
  <c r="D498" i="6"/>
  <c r="C498" i="6"/>
  <c r="B498" i="6"/>
  <c r="A498" i="6"/>
  <c r="P497" i="6"/>
  <c r="M497" i="6"/>
  <c r="H497" i="6"/>
  <c r="E497" i="6"/>
  <c r="D497" i="6"/>
  <c r="C497" i="6"/>
  <c r="B497" i="6"/>
  <c r="A497" i="6"/>
  <c r="P496" i="6"/>
  <c r="M496" i="6"/>
  <c r="H496" i="6"/>
  <c r="E496" i="6"/>
  <c r="D496" i="6"/>
  <c r="C496" i="6"/>
  <c r="B496" i="6"/>
  <c r="A496" i="6"/>
  <c r="P495" i="6"/>
  <c r="M495" i="6"/>
  <c r="H495" i="6"/>
  <c r="E495" i="6"/>
  <c r="D495" i="6"/>
  <c r="C495" i="6"/>
  <c r="B495" i="6"/>
  <c r="A495" i="6"/>
  <c r="P494" i="6"/>
  <c r="M494" i="6"/>
  <c r="H494" i="6"/>
  <c r="E494" i="6"/>
  <c r="D494" i="6"/>
  <c r="C494" i="6"/>
  <c r="B494" i="6"/>
  <c r="A494" i="6"/>
  <c r="P493" i="6"/>
  <c r="M493" i="6"/>
  <c r="H493" i="6"/>
  <c r="E493" i="6"/>
  <c r="D493" i="6"/>
  <c r="C493" i="6"/>
  <c r="B493" i="6"/>
  <c r="A493" i="6"/>
  <c r="L492" i="6"/>
  <c r="O492" i="6" s="1"/>
  <c r="I492" i="6"/>
  <c r="H492" i="6"/>
  <c r="F492" i="6"/>
  <c r="E492" i="6"/>
  <c r="D492" i="6"/>
  <c r="C492" i="6"/>
  <c r="B492" i="6"/>
  <c r="A492" i="6"/>
  <c r="P491" i="6"/>
  <c r="M491" i="6"/>
  <c r="H491" i="6"/>
  <c r="E491" i="6"/>
  <c r="D491" i="6"/>
  <c r="C491" i="6"/>
  <c r="B491" i="6"/>
  <c r="A491" i="6"/>
  <c r="P490" i="6"/>
  <c r="M490" i="6"/>
  <c r="H490" i="6"/>
  <c r="E490" i="6"/>
  <c r="D490" i="6"/>
  <c r="C490" i="6"/>
  <c r="B490" i="6"/>
  <c r="A490" i="6"/>
  <c r="P489" i="6"/>
  <c r="M489" i="6"/>
  <c r="H489" i="6"/>
  <c r="E489" i="6"/>
  <c r="D489" i="6"/>
  <c r="C489" i="6"/>
  <c r="B489" i="6"/>
  <c r="A489" i="6"/>
  <c r="P488" i="6"/>
  <c r="M488" i="6"/>
  <c r="H488" i="6"/>
  <c r="E488" i="6"/>
  <c r="D488" i="6"/>
  <c r="C488" i="6"/>
  <c r="B488" i="6"/>
  <c r="A488" i="6"/>
  <c r="P487" i="6"/>
  <c r="M487" i="6"/>
  <c r="H487" i="6"/>
  <c r="E487" i="6"/>
  <c r="D487" i="6"/>
  <c r="C487" i="6"/>
  <c r="B487" i="6"/>
  <c r="A487" i="6"/>
  <c r="P486" i="6"/>
  <c r="M486" i="6"/>
  <c r="H486" i="6"/>
  <c r="E486" i="6"/>
  <c r="D486" i="6"/>
  <c r="C486" i="6"/>
  <c r="B486" i="6"/>
  <c r="A486" i="6"/>
  <c r="P485" i="6"/>
  <c r="M485" i="6"/>
  <c r="H485" i="6"/>
  <c r="E485" i="6"/>
  <c r="D485" i="6"/>
  <c r="C485" i="6"/>
  <c r="B485" i="6"/>
  <c r="A485" i="6"/>
  <c r="P484" i="6"/>
  <c r="M484" i="6"/>
  <c r="H484" i="6"/>
  <c r="E484" i="6"/>
  <c r="D484" i="6"/>
  <c r="C484" i="6"/>
  <c r="B484" i="6"/>
  <c r="A484" i="6"/>
  <c r="P483" i="6"/>
  <c r="M483" i="6"/>
  <c r="H483" i="6"/>
  <c r="E483" i="6"/>
  <c r="D483" i="6"/>
  <c r="C483" i="6"/>
  <c r="B483" i="6"/>
  <c r="A483" i="6"/>
  <c r="P482" i="6"/>
  <c r="M482" i="6"/>
  <c r="H482" i="6"/>
  <c r="E482" i="6"/>
  <c r="D482" i="6"/>
  <c r="C482" i="6"/>
  <c r="B482" i="6"/>
  <c r="A482" i="6"/>
  <c r="P481" i="6"/>
  <c r="M481" i="6"/>
  <c r="H481" i="6"/>
  <c r="E481" i="6"/>
  <c r="D481" i="6"/>
  <c r="C481" i="6"/>
  <c r="B481" i="6"/>
  <c r="A481" i="6"/>
  <c r="P480" i="6"/>
  <c r="M480" i="6"/>
  <c r="H480" i="6"/>
  <c r="E480" i="6"/>
  <c r="D480" i="6"/>
  <c r="C480" i="6"/>
  <c r="B480" i="6"/>
  <c r="A480" i="6"/>
  <c r="P479" i="6"/>
  <c r="M479" i="6"/>
  <c r="H479" i="6"/>
  <c r="E479" i="6"/>
  <c r="D479" i="6"/>
  <c r="C479" i="6"/>
  <c r="B479" i="6"/>
  <c r="A479" i="6"/>
  <c r="P478" i="6"/>
  <c r="M478" i="6"/>
  <c r="H478" i="6"/>
  <c r="E478" i="6"/>
  <c r="D478" i="6"/>
  <c r="C478" i="6"/>
  <c r="B478" i="6"/>
  <c r="A478" i="6"/>
  <c r="P477" i="6"/>
  <c r="M477" i="6"/>
  <c r="H477" i="6"/>
  <c r="E477" i="6"/>
  <c r="D477" i="6"/>
  <c r="C477" i="6"/>
  <c r="B477" i="6"/>
  <c r="A477" i="6"/>
  <c r="P476" i="6"/>
  <c r="M476" i="6"/>
  <c r="H476" i="6"/>
  <c r="E476" i="6"/>
  <c r="D476" i="6"/>
  <c r="C476" i="6"/>
  <c r="B476" i="6"/>
  <c r="A476" i="6"/>
  <c r="P475" i="6"/>
  <c r="M475" i="6"/>
  <c r="H475" i="6"/>
  <c r="E475" i="6"/>
  <c r="D475" i="6"/>
  <c r="C475" i="6"/>
  <c r="B475" i="6"/>
  <c r="A475" i="6"/>
  <c r="P474" i="6"/>
  <c r="M474" i="6"/>
  <c r="H474" i="6"/>
  <c r="E474" i="6"/>
  <c r="D474" i="6"/>
  <c r="C474" i="6"/>
  <c r="B474" i="6"/>
  <c r="A474" i="6"/>
  <c r="P473" i="6"/>
  <c r="M473" i="6"/>
  <c r="H473" i="6"/>
  <c r="E473" i="6"/>
  <c r="D473" i="6"/>
  <c r="C473" i="6"/>
  <c r="B473" i="6"/>
  <c r="A473" i="6"/>
  <c r="P472" i="6"/>
  <c r="M472" i="6"/>
  <c r="H472" i="6"/>
  <c r="E472" i="6"/>
  <c r="D472" i="6"/>
  <c r="C472" i="6"/>
  <c r="B472" i="6"/>
  <c r="A472" i="6"/>
  <c r="P471" i="6"/>
  <c r="M471" i="6"/>
  <c r="H471" i="6"/>
  <c r="E471" i="6"/>
  <c r="D471" i="6"/>
  <c r="C471" i="6"/>
  <c r="B471" i="6"/>
  <c r="A471" i="6"/>
  <c r="P470" i="6"/>
  <c r="M470" i="6"/>
  <c r="H470" i="6"/>
  <c r="E470" i="6"/>
  <c r="D470" i="6"/>
  <c r="C470" i="6"/>
  <c r="B470" i="6"/>
  <c r="A470" i="6"/>
  <c r="P469" i="6"/>
  <c r="M469" i="6"/>
  <c r="H469" i="6"/>
  <c r="E469" i="6"/>
  <c r="D469" i="6"/>
  <c r="C469" i="6"/>
  <c r="B469" i="6"/>
  <c r="A469" i="6"/>
  <c r="P468" i="6"/>
  <c r="M468" i="6"/>
  <c r="H468" i="6"/>
  <c r="E468" i="6"/>
  <c r="D468" i="6"/>
  <c r="C468" i="6"/>
  <c r="B468" i="6"/>
  <c r="A468" i="6"/>
  <c r="P467" i="6"/>
  <c r="M467" i="6"/>
  <c r="H467" i="6"/>
  <c r="E467" i="6"/>
  <c r="D467" i="6"/>
  <c r="C467" i="6"/>
  <c r="B467" i="6"/>
  <c r="A467" i="6"/>
  <c r="P466" i="6"/>
  <c r="M466" i="6"/>
  <c r="H466" i="6"/>
  <c r="E466" i="6"/>
  <c r="D466" i="6"/>
  <c r="C466" i="6"/>
  <c r="B466" i="6"/>
  <c r="A466" i="6"/>
  <c r="P465" i="6"/>
  <c r="M465" i="6"/>
  <c r="H465" i="6"/>
  <c r="E465" i="6"/>
  <c r="D465" i="6"/>
  <c r="C465" i="6"/>
  <c r="B465" i="6"/>
  <c r="A465" i="6"/>
  <c r="P464" i="6"/>
  <c r="M464" i="6"/>
  <c r="H464" i="6"/>
  <c r="E464" i="6"/>
  <c r="D464" i="6"/>
  <c r="C464" i="6"/>
  <c r="B464" i="6"/>
  <c r="A464" i="6"/>
  <c r="I463" i="6"/>
  <c r="H463" i="6"/>
  <c r="F463" i="6"/>
  <c r="L463" i="6" s="1"/>
  <c r="O463" i="6" s="1"/>
  <c r="E463" i="6"/>
  <c r="D463" i="6"/>
  <c r="C463" i="6"/>
  <c r="B463" i="6"/>
  <c r="A463" i="6"/>
  <c r="P462" i="6"/>
  <c r="M462" i="6"/>
  <c r="H462" i="6"/>
  <c r="E462" i="6"/>
  <c r="D462" i="6"/>
  <c r="C462" i="6"/>
  <c r="B462" i="6"/>
  <c r="A462" i="6"/>
  <c r="P461" i="6"/>
  <c r="M461" i="6"/>
  <c r="H461" i="6"/>
  <c r="E461" i="6"/>
  <c r="D461" i="6"/>
  <c r="C461" i="6"/>
  <c r="B461" i="6"/>
  <c r="A461" i="6"/>
  <c r="P460" i="6"/>
  <c r="M460" i="6"/>
  <c r="H460" i="6"/>
  <c r="E460" i="6"/>
  <c r="D460" i="6"/>
  <c r="C460" i="6"/>
  <c r="B460" i="6"/>
  <c r="A460" i="6"/>
  <c r="P459" i="6"/>
  <c r="M459" i="6"/>
  <c r="H459" i="6"/>
  <c r="E459" i="6"/>
  <c r="D459" i="6"/>
  <c r="C459" i="6"/>
  <c r="B459" i="6"/>
  <c r="A459" i="6"/>
  <c r="P458" i="6"/>
  <c r="M458" i="6"/>
  <c r="H458" i="6"/>
  <c r="E458" i="6"/>
  <c r="D458" i="6"/>
  <c r="C458" i="6"/>
  <c r="B458" i="6"/>
  <c r="A458" i="6"/>
  <c r="P457" i="6"/>
  <c r="M457" i="6"/>
  <c r="H457" i="6"/>
  <c r="E457" i="6"/>
  <c r="D457" i="6"/>
  <c r="C457" i="6"/>
  <c r="B457" i="6"/>
  <c r="A457" i="6"/>
  <c r="P456" i="6"/>
  <c r="M456" i="6"/>
  <c r="H456" i="6"/>
  <c r="E456" i="6"/>
  <c r="D456" i="6"/>
  <c r="C456" i="6"/>
  <c r="B456" i="6"/>
  <c r="A456" i="6"/>
  <c r="P455" i="6"/>
  <c r="M455" i="6"/>
  <c r="H455" i="6"/>
  <c r="E455" i="6"/>
  <c r="D455" i="6"/>
  <c r="C455" i="6"/>
  <c r="B455" i="6"/>
  <c r="A455" i="6"/>
  <c r="P454" i="6"/>
  <c r="M454" i="6"/>
  <c r="H454" i="6"/>
  <c r="E454" i="6"/>
  <c r="D454" i="6"/>
  <c r="C454" i="6"/>
  <c r="B454" i="6"/>
  <c r="A454" i="6"/>
  <c r="P453" i="6"/>
  <c r="M453" i="6"/>
  <c r="H453" i="6"/>
  <c r="E453" i="6"/>
  <c r="D453" i="6"/>
  <c r="C453" i="6"/>
  <c r="B453" i="6"/>
  <c r="A453" i="6"/>
  <c r="P452" i="6"/>
  <c r="M452" i="6"/>
  <c r="H452" i="6"/>
  <c r="E452" i="6"/>
  <c r="D452" i="6"/>
  <c r="C452" i="6"/>
  <c r="B452" i="6"/>
  <c r="A452" i="6"/>
  <c r="P451" i="6"/>
  <c r="M451" i="6"/>
  <c r="H451" i="6"/>
  <c r="E451" i="6"/>
  <c r="D451" i="6"/>
  <c r="C451" i="6"/>
  <c r="B451" i="6"/>
  <c r="A451" i="6"/>
  <c r="P450" i="6"/>
  <c r="M450" i="6"/>
  <c r="H450" i="6"/>
  <c r="E450" i="6"/>
  <c r="D450" i="6"/>
  <c r="C450" i="6"/>
  <c r="B450" i="6"/>
  <c r="A450" i="6"/>
  <c r="P449" i="6"/>
  <c r="M449" i="6"/>
  <c r="H449" i="6"/>
  <c r="E449" i="6"/>
  <c r="D449" i="6"/>
  <c r="C449" i="6"/>
  <c r="B449" i="6"/>
  <c r="A449" i="6"/>
  <c r="P448" i="6"/>
  <c r="M448" i="6"/>
  <c r="H448" i="6"/>
  <c r="E448" i="6"/>
  <c r="D448" i="6"/>
  <c r="C448" i="6"/>
  <c r="B448" i="6"/>
  <c r="A448" i="6"/>
  <c r="P447" i="6"/>
  <c r="M447" i="6"/>
  <c r="H447" i="6"/>
  <c r="E447" i="6"/>
  <c r="D447" i="6"/>
  <c r="C447" i="6"/>
  <c r="B447" i="6"/>
  <c r="A447" i="6"/>
  <c r="P446" i="6"/>
  <c r="M446" i="6"/>
  <c r="H446" i="6"/>
  <c r="E446" i="6"/>
  <c r="D446" i="6"/>
  <c r="C446" i="6"/>
  <c r="B446" i="6"/>
  <c r="A446" i="6"/>
  <c r="P445" i="6"/>
  <c r="M445" i="6"/>
  <c r="H445" i="6"/>
  <c r="E445" i="6"/>
  <c r="D445" i="6"/>
  <c r="C445" i="6"/>
  <c r="B445" i="6"/>
  <c r="A445" i="6"/>
  <c r="P444" i="6"/>
  <c r="M444" i="6"/>
  <c r="H444" i="6"/>
  <c r="E444" i="6"/>
  <c r="D444" i="6"/>
  <c r="C444" i="6"/>
  <c r="B444" i="6"/>
  <c r="A444" i="6"/>
  <c r="P443" i="6"/>
  <c r="M443" i="6"/>
  <c r="H443" i="6"/>
  <c r="E443" i="6"/>
  <c r="D443" i="6"/>
  <c r="C443" i="6"/>
  <c r="B443" i="6"/>
  <c r="A443" i="6"/>
  <c r="P442" i="6"/>
  <c r="M442" i="6"/>
  <c r="H442" i="6"/>
  <c r="E442" i="6"/>
  <c r="D442" i="6"/>
  <c r="C442" i="6"/>
  <c r="B442" i="6"/>
  <c r="A442" i="6"/>
  <c r="P441" i="6"/>
  <c r="M441" i="6"/>
  <c r="H441" i="6"/>
  <c r="E441" i="6"/>
  <c r="D441" i="6"/>
  <c r="C441" i="6"/>
  <c r="B441" i="6"/>
  <c r="A441" i="6"/>
  <c r="P440" i="6"/>
  <c r="M440" i="6"/>
  <c r="H440" i="6"/>
  <c r="E440" i="6"/>
  <c r="D440" i="6"/>
  <c r="C440" i="6"/>
  <c r="B440" i="6"/>
  <c r="A440" i="6"/>
  <c r="P439" i="6"/>
  <c r="M439" i="6"/>
  <c r="H439" i="6"/>
  <c r="E439" i="6"/>
  <c r="D439" i="6"/>
  <c r="C439" i="6"/>
  <c r="B439" i="6"/>
  <c r="A439" i="6"/>
  <c r="P438" i="6"/>
  <c r="M438" i="6"/>
  <c r="H438" i="6"/>
  <c r="E438" i="6"/>
  <c r="D438" i="6"/>
  <c r="C438" i="6"/>
  <c r="B438" i="6"/>
  <c r="A438" i="6"/>
  <c r="P437" i="6"/>
  <c r="M437" i="6"/>
  <c r="H437" i="6"/>
  <c r="E437" i="6"/>
  <c r="D437" i="6"/>
  <c r="C437" i="6"/>
  <c r="B437" i="6"/>
  <c r="A437" i="6"/>
  <c r="P436" i="6"/>
  <c r="M436" i="6"/>
  <c r="H436" i="6"/>
  <c r="E436" i="6"/>
  <c r="D436" i="6"/>
  <c r="C436" i="6"/>
  <c r="B436" i="6"/>
  <c r="A436" i="6"/>
  <c r="P435" i="6"/>
  <c r="M435" i="6"/>
  <c r="H435" i="6"/>
  <c r="E435" i="6"/>
  <c r="D435" i="6"/>
  <c r="C435" i="6"/>
  <c r="B435" i="6"/>
  <c r="A435" i="6"/>
  <c r="I434" i="6"/>
  <c r="H434" i="6"/>
  <c r="F434" i="6"/>
  <c r="L434" i="6" s="1"/>
  <c r="O434" i="6" s="1"/>
  <c r="E434" i="6"/>
  <c r="D434" i="6"/>
  <c r="C434" i="6"/>
  <c r="B434" i="6"/>
  <c r="A434" i="6"/>
  <c r="P433" i="6"/>
  <c r="M433" i="6"/>
  <c r="H433" i="6"/>
  <c r="E433" i="6"/>
  <c r="D433" i="6"/>
  <c r="C433" i="6"/>
  <c r="B433" i="6"/>
  <c r="A433" i="6"/>
  <c r="P432" i="6"/>
  <c r="M432" i="6"/>
  <c r="H432" i="6"/>
  <c r="E432" i="6"/>
  <c r="D432" i="6"/>
  <c r="C432" i="6"/>
  <c r="B432" i="6"/>
  <c r="A432" i="6"/>
  <c r="P431" i="6"/>
  <c r="M431" i="6"/>
  <c r="H431" i="6"/>
  <c r="E431" i="6"/>
  <c r="D431" i="6"/>
  <c r="C431" i="6"/>
  <c r="B431" i="6"/>
  <c r="A431" i="6"/>
  <c r="P430" i="6"/>
  <c r="M430" i="6"/>
  <c r="H430" i="6"/>
  <c r="E430" i="6"/>
  <c r="D430" i="6"/>
  <c r="C430" i="6"/>
  <c r="B430" i="6"/>
  <c r="A430" i="6"/>
  <c r="P429" i="6"/>
  <c r="M429" i="6"/>
  <c r="H429" i="6"/>
  <c r="E429" i="6"/>
  <c r="D429" i="6"/>
  <c r="C429" i="6"/>
  <c r="B429" i="6"/>
  <c r="A429" i="6"/>
  <c r="P428" i="6"/>
  <c r="M428" i="6"/>
  <c r="H428" i="6"/>
  <c r="E428" i="6"/>
  <c r="D428" i="6"/>
  <c r="C428" i="6"/>
  <c r="B428" i="6"/>
  <c r="A428" i="6"/>
  <c r="P427" i="6"/>
  <c r="M427" i="6"/>
  <c r="H427" i="6"/>
  <c r="E427" i="6"/>
  <c r="D427" i="6"/>
  <c r="C427" i="6"/>
  <c r="B427" i="6"/>
  <c r="A427" i="6"/>
  <c r="P426" i="6"/>
  <c r="M426" i="6"/>
  <c r="H426" i="6"/>
  <c r="E426" i="6"/>
  <c r="D426" i="6"/>
  <c r="C426" i="6"/>
  <c r="B426" i="6"/>
  <c r="A426" i="6"/>
  <c r="P425" i="6"/>
  <c r="M425" i="6"/>
  <c r="H425" i="6"/>
  <c r="E425" i="6"/>
  <c r="D425" i="6"/>
  <c r="C425" i="6"/>
  <c r="B425" i="6"/>
  <c r="A425" i="6"/>
  <c r="P424" i="6"/>
  <c r="M424" i="6"/>
  <c r="H424" i="6"/>
  <c r="E424" i="6"/>
  <c r="D424" i="6"/>
  <c r="C424" i="6"/>
  <c r="B424" i="6"/>
  <c r="A424" i="6"/>
  <c r="P423" i="6"/>
  <c r="M423" i="6"/>
  <c r="H423" i="6"/>
  <c r="E423" i="6"/>
  <c r="D423" i="6"/>
  <c r="C423" i="6"/>
  <c r="B423" i="6"/>
  <c r="A423" i="6"/>
  <c r="P422" i="6"/>
  <c r="M422" i="6"/>
  <c r="H422" i="6"/>
  <c r="E422" i="6"/>
  <c r="D422" i="6"/>
  <c r="C422" i="6"/>
  <c r="B422" i="6"/>
  <c r="A422" i="6"/>
  <c r="P421" i="6"/>
  <c r="M421" i="6"/>
  <c r="H421" i="6"/>
  <c r="E421" i="6"/>
  <c r="D421" i="6"/>
  <c r="C421" i="6"/>
  <c r="B421" i="6"/>
  <c r="A421" i="6"/>
  <c r="P420" i="6"/>
  <c r="M420" i="6"/>
  <c r="H420" i="6"/>
  <c r="E420" i="6"/>
  <c r="D420" i="6"/>
  <c r="C420" i="6"/>
  <c r="B420" i="6"/>
  <c r="A420" i="6"/>
  <c r="P419" i="6"/>
  <c r="M419" i="6"/>
  <c r="H419" i="6"/>
  <c r="E419" i="6"/>
  <c r="D419" i="6"/>
  <c r="C419" i="6"/>
  <c r="B419" i="6"/>
  <c r="A419" i="6"/>
  <c r="P418" i="6"/>
  <c r="M418" i="6"/>
  <c r="H418" i="6"/>
  <c r="E418" i="6"/>
  <c r="D418" i="6"/>
  <c r="C418" i="6"/>
  <c r="B418" i="6"/>
  <c r="A418" i="6"/>
  <c r="P417" i="6"/>
  <c r="M417" i="6"/>
  <c r="H417" i="6"/>
  <c r="E417" i="6"/>
  <c r="D417" i="6"/>
  <c r="C417" i="6"/>
  <c r="B417" i="6"/>
  <c r="A417" i="6"/>
  <c r="P416" i="6"/>
  <c r="M416" i="6"/>
  <c r="H416" i="6"/>
  <c r="E416" i="6"/>
  <c r="D416" i="6"/>
  <c r="C416" i="6"/>
  <c r="B416" i="6"/>
  <c r="A416" i="6"/>
  <c r="P415" i="6"/>
  <c r="M415" i="6"/>
  <c r="H415" i="6"/>
  <c r="E415" i="6"/>
  <c r="D415" i="6"/>
  <c r="C415" i="6"/>
  <c r="B415" i="6"/>
  <c r="A415" i="6"/>
  <c r="P414" i="6"/>
  <c r="M414" i="6"/>
  <c r="H414" i="6"/>
  <c r="E414" i="6"/>
  <c r="D414" i="6"/>
  <c r="C414" i="6"/>
  <c r="B414" i="6"/>
  <c r="A414" i="6"/>
  <c r="P413" i="6"/>
  <c r="M413" i="6"/>
  <c r="H413" i="6"/>
  <c r="E413" i="6"/>
  <c r="D413" i="6"/>
  <c r="C413" i="6"/>
  <c r="B413" i="6"/>
  <c r="A413" i="6"/>
  <c r="P412" i="6"/>
  <c r="M412" i="6"/>
  <c r="H412" i="6"/>
  <c r="E412" i="6"/>
  <c r="D412" i="6"/>
  <c r="C412" i="6"/>
  <c r="B412" i="6"/>
  <c r="A412" i="6"/>
  <c r="P411" i="6"/>
  <c r="M411" i="6"/>
  <c r="H411" i="6"/>
  <c r="E411" i="6"/>
  <c r="D411" i="6"/>
  <c r="C411" i="6"/>
  <c r="B411" i="6"/>
  <c r="A411" i="6"/>
  <c r="P410" i="6"/>
  <c r="M410" i="6"/>
  <c r="H410" i="6"/>
  <c r="E410" i="6"/>
  <c r="D410" i="6"/>
  <c r="C410" i="6"/>
  <c r="B410" i="6"/>
  <c r="A410" i="6"/>
  <c r="P409" i="6"/>
  <c r="M409" i="6"/>
  <c r="H409" i="6"/>
  <c r="E409" i="6"/>
  <c r="D409" i="6"/>
  <c r="C409" i="6"/>
  <c r="B409" i="6"/>
  <c r="A409" i="6"/>
  <c r="P408" i="6"/>
  <c r="M408" i="6"/>
  <c r="H408" i="6"/>
  <c r="E408" i="6"/>
  <c r="D408" i="6"/>
  <c r="C408" i="6"/>
  <c r="B408" i="6"/>
  <c r="A408" i="6"/>
  <c r="P407" i="6"/>
  <c r="M407" i="6"/>
  <c r="H407" i="6"/>
  <c r="E407" i="6"/>
  <c r="D407" i="6"/>
  <c r="C407" i="6"/>
  <c r="B407" i="6"/>
  <c r="A407" i="6"/>
  <c r="P406" i="6"/>
  <c r="M406" i="6"/>
  <c r="H406" i="6"/>
  <c r="E406" i="6"/>
  <c r="D406" i="6"/>
  <c r="C406" i="6"/>
  <c r="B406" i="6"/>
  <c r="A406" i="6"/>
  <c r="I405" i="6"/>
  <c r="H405" i="6"/>
  <c r="F405" i="6"/>
  <c r="L405" i="6" s="1"/>
  <c r="O405" i="6" s="1"/>
  <c r="E405" i="6"/>
  <c r="D405" i="6"/>
  <c r="C405" i="6"/>
  <c r="B405" i="6"/>
  <c r="A405" i="6"/>
  <c r="P404" i="6"/>
  <c r="M404" i="6"/>
  <c r="H404" i="6"/>
  <c r="E404" i="6"/>
  <c r="D404" i="6"/>
  <c r="C404" i="6"/>
  <c r="B404" i="6"/>
  <c r="A404" i="6"/>
  <c r="P403" i="6"/>
  <c r="M403" i="6"/>
  <c r="H403" i="6"/>
  <c r="E403" i="6"/>
  <c r="D403" i="6"/>
  <c r="C403" i="6"/>
  <c r="B403" i="6"/>
  <c r="A403" i="6"/>
  <c r="P402" i="6"/>
  <c r="M402" i="6"/>
  <c r="H402" i="6"/>
  <c r="E402" i="6"/>
  <c r="D402" i="6"/>
  <c r="C402" i="6"/>
  <c r="B402" i="6"/>
  <c r="A402" i="6"/>
  <c r="P401" i="6"/>
  <c r="M401" i="6"/>
  <c r="H401" i="6"/>
  <c r="E401" i="6"/>
  <c r="D401" i="6"/>
  <c r="C401" i="6"/>
  <c r="B401" i="6"/>
  <c r="A401" i="6"/>
  <c r="P400" i="6"/>
  <c r="M400" i="6"/>
  <c r="I400" i="6"/>
  <c r="H400" i="6"/>
  <c r="E400" i="6"/>
  <c r="D400" i="6"/>
  <c r="C400" i="6"/>
  <c r="B400" i="6"/>
  <c r="A400" i="6"/>
  <c r="P399" i="6"/>
  <c r="M399" i="6"/>
  <c r="H399" i="6"/>
  <c r="E399" i="6"/>
  <c r="D399" i="6"/>
  <c r="C399" i="6"/>
  <c r="B399" i="6"/>
  <c r="A399" i="6"/>
  <c r="P398" i="6"/>
  <c r="M398" i="6"/>
  <c r="H398" i="6"/>
  <c r="E398" i="6"/>
  <c r="D398" i="6"/>
  <c r="C398" i="6"/>
  <c r="B398" i="6"/>
  <c r="A398" i="6"/>
  <c r="P397" i="6"/>
  <c r="M397" i="6"/>
  <c r="H397" i="6"/>
  <c r="E397" i="6"/>
  <c r="D397" i="6"/>
  <c r="C397" i="6"/>
  <c r="B397" i="6"/>
  <c r="A397" i="6"/>
  <c r="P396" i="6"/>
  <c r="M396" i="6"/>
  <c r="H396" i="6"/>
  <c r="E396" i="6"/>
  <c r="D396" i="6"/>
  <c r="C396" i="6"/>
  <c r="B396" i="6"/>
  <c r="A396" i="6"/>
  <c r="P395" i="6"/>
  <c r="M395" i="6"/>
  <c r="H395" i="6"/>
  <c r="E395" i="6"/>
  <c r="D395" i="6"/>
  <c r="C395" i="6"/>
  <c r="B395" i="6"/>
  <c r="A395" i="6"/>
  <c r="P394" i="6"/>
  <c r="M394" i="6"/>
  <c r="H394" i="6"/>
  <c r="E394" i="6"/>
  <c r="D394" i="6"/>
  <c r="C394" i="6"/>
  <c r="B394" i="6"/>
  <c r="A394" i="6"/>
  <c r="P393" i="6"/>
  <c r="M393" i="6"/>
  <c r="H393" i="6"/>
  <c r="E393" i="6"/>
  <c r="D393" i="6"/>
  <c r="C393" i="6"/>
  <c r="B393" i="6"/>
  <c r="A393" i="6"/>
  <c r="P392" i="6"/>
  <c r="M392" i="6"/>
  <c r="H392" i="6"/>
  <c r="E392" i="6"/>
  <c r="D392" i="6"/>
  <c r="C392" i="6"/>
  <c r="B392" i="6"/>
  <c r="A392" i="6"/>
  <c r="P391" i="6"/>
  <c r="M391" i="6"/>
  <c r="H391" i="6"/>
  <c r="E391" i="6"/>
  <c r="D391" i="6"/>
  <c r="C391" i="6"/>
  <c r="B391" i="6"/>
  <c r="A391" i="6"/>
  <c r="P390" i="6"/>
  <c r="M390" i="6"/>
  <c r="H390" i="6"/>
  <c r="E390" i="6"/>
  <c r="D390" i="6"/>
  <c r="C390" i="6"/>
  <c r="B390" i="6"/>
  <c r="A390" i="6"/>
  <c r="P389" i="6"/>
  <c r="M389" i="6"/>
  <c r="H389" i="6"/>
  <c r="E389" i="6"/>
  <c r="D389" i="6"/>
  <c r="C389" i="6"/>
  <c r="B389" i="6"/>
  <c r="A389" i="6"/>
  <c r="P388" i="6"/>
  <c r="M388" i="6"/>
  <c r="H388" i="6"/>
  <c r="E388" i="6"/>
  <c r="D388" i="6"/>
  <c r="C388" i="6"/>
  <c r="B388" i="6"/>
  <c r="A388" i="6"/>
  <c r="P387" i="6"/>
  <c r="M387" i="6"/>
  <c r="H387" i="6"/>
  <c r="E387" i="6"/>
  <c r="D387" i="6"/>
  <c r="C387" i="6"/>
  <c r="B387" i="6"/>
  <c r="A387" i="6"/>
  <c r="P386" i="6"/>
  <c r="M386" i="6"/>
  <c r="H386" i="6"/>
  <c r="E386" i="6"/>
  <c r="D386" i="6"/>
  <c r="C386" i="6"/>
  <c r="B386" i="6"/>
  <c r="A386" i="6"/>
  <c r="P385" i="6"/>
  <c r="M385" i="6"/>
  <c r="H385" i="6"/>
  <c r="E385" i="6"/>
  <c r="D385" i="6"/>
  <c r="C385" i="6"/>
  <c r="B385" i="6"/>
  <c r="A385" i="6"/>
  <c r="P384" i="6"/>
  <c r="M384" i="6"/>
  <c r="H384" i="6"/>
  <c r="E384" i="6"/>
  <c r="D384" i="6"/>
  <c r="C384" i="6"/>
  <c r="B384" i="6"/>
  <c r="A384" i="6"/>
  <c r="P383" i="6"/>
  <c r="M383" i="6"/>
  <c r="H383" i="6"/>
  <c r="E383" i="6"/>
  <c r="D383" i="6"/>
  <c r="C383" i="6"/>
  <c r="B383" i="6"/>
  <c r="A383" i="6"/>
  <c r="P382" i="6"/>
  <c r="M382" i="6"/>
  <c r="H382" i="6"/>
  <c r="E382" i="6"/>
  <c r="D382" i="6"/>
  <c r="C382" i="6"/>
  <c r="B382" i="6"/>
  <c r="A382" i="6"/>
  <c r="P381" i="6"/>
  <c r="M381" i="6"/>
  <c r="H381" i="6"/>
  <c r="E381" i="6"/>
  <c r="D381" i="6"/>
  <c r="C381" i="6"/>
  <c r="B381" i="6"/>
  <c r="A381" i="6"/>
  <c r="P380" i="6"/>
  <c r="M380" i="6"/>
  <c r="H380" i="6"/>
  <c r="E380" i="6"/>
  <c r="D380" i="6"/>
  <c r="C380" i="6"/>
  <c r="B380" i="6"/>
  <c r="A380" i="6"/>
  <c r="P379" i="6"/>
  <c r="P405" i="6" s="1"/>
  <c r="M379" i="6"/>
  <c r="H379" i="6"/>
  <c r="E379" i="6"/>
  <c r="D379" i="6"/>
  <c r="C379" i="6"/>
  <c r="B379" i="6"/>
  <c r="A379" i="6"/>
  <c r="P378" i="6"/>
  <c r="M378" i="6"/>
  <c r="H378" i="6"/>
  <c r="E378" i="6"/>
  <c r="D378" i="6"/>
  <c r="C378" i="6"/>
  <c r="B378" i="6"/>
  <c r="A378" i="6"/>
  <c r="P377" i="6"/>
  <c r="M377" i="6"/>
  <c r="H377" i="6"/>
  <c r="E377" i="6"/>
  <c r="D377" i="6"/>
  <c r="C377" i="6"/>
  <c r="B377" i="6"/>
  <c r="A377" i="6"/>
  <c r="I376" i="6"/>
  <c r="H376" i="6"/>
  <c r="F376" i="6"/>
  <c r="L376" i="6" s="1"/>
  <c r="O376" i="6" s="1"/>
  <c r="E376" i="6"/>
  <c r="D376" i="6"/>
  <c r="C376" i="6"/>
  <c r="B376" i="6"/>
  <c r="A376" i="6"/>
  <c r="P375" i="6"/>
  <c r="M375" i="6"/>
  <c r="H375" i="6"/>
  <c r="E375" i="6"/>
  <c r="D375" i="6"/>
  <c r="C375" i="6"/>
  <c r="B375" i="6"/>
  <c r="A375" i="6"/>
  <c r="P374" i="6"/>
  <c r="M374" i="6"/>
  <c r="H374" i="6"/>
  <c r="E374" i="6"/>
  <c r="D374" i="6"/>
  <c r="C374" i="6"/>
  <c r="B374" i="6"/>
  <c r="A374" i="6"/>
  <c r="P373" i="6"/>
  <c r="M373" i="6"/>
  <c r="H373" i="6"/>
  <c r="E373" i="6"/>
  <c r="D373" i="6"/>
  <c r="C373" i="6"/>
  <c r="B373" i="6"/>
  <c r="A373" i="6"/>
  <c r="P372" i="6"/>
  <c r="M372" i="6"/>
  <c r="H372" i="6"/>
  <c r="E372" i="6"/>
  <c r="D372" i="6"/>
  <c r="C372" i="6"/>
  <c r="B372" i="6"/>
  <c r="A372" i="6"/>
  <c r="P371" i="6"/>
  <c r="M371" i="6"/>
  <c r="H371" i="6"/>
  <c r="E371" i="6"/>
  <c r="D371" i="6"/>
  <c r="C371" i="6"/>
  <c r="B371" i="6"/>
  <c r="A371" i="6"/>
  <c r="P370" i="6"/>
  <c r="M370" i="6"/>
  <c r="H370" i="6"/>
  <c r="E370" i="6"/>
  <c r="D370" i="6"/>
  <c r="C370" i="6"/>
  <c r="B370" i="6"/>
  <c r="A370" i="6"/>
  <c r="P369" i="6"/>
  <c r="M369" i="6"/>
  <c r="H369" i="6"/>
  <c r="E369" i="6"/>
  <c r="D369" i="6"/>
  <c r="C369" i="6"/>
  <c r="B369" i="6"/>
  <c r="A369" i="6"/>
  <c r="P368" i="6"/>
  <c r="M368" i="6"/>
  <c r="H368" i="6"/>
  <c r="E368" i="6"/>
  <c r="D368" i="6"/>
  <c r="C368" i="6"/>
  <c r="B368" i="6"/>
  <c r="A368" i="6"/>
  <c r="P367" i="6"/>
  <c r="M367" i="6"/>
  <c r="H367" i="6"/>
  <c r="E367" i="6"/>
  <c r="D367" i="6"/>
  <c r="C367" i="6"/>
  <c r="B367" i="6"/>
  <c r="A367" i="6"/>
  <c r="P366" i="6"/>
  <c r="M366" i="6"/>
  <c r="H366" i="6"/>
  <c r="E366" i="6"/>
  <c r="D366" i="6"/>
  <c r="C366" i="6"/>
  <c r="B366" i="6"/>
  <c r="A366" i="6"/>
  <c r="P365" i="6"/>
  <c r="M365" i="6"/>
  <c r="H365" i="6"/>
  <c r="E365" i="6"/>
  <c r="D365" i="6"/>
  <c r="C365" i="6"/>
  <c r="B365" i="6"/>
  <c r="A365" i="6"/>
  <c r="P364" i="6"/>
  <c r="M364" i="6"/>
  <c r="H364" i="6"/>
  <c r="E364" i="6"/>
  <c r="D364" i="6"/>
  <c r="C364" i="6"/>
  <c r="B364" i="6"/>
  <c r="A364" i="6"/>
  <c r="P363" i="6"/>
  <c r="M363" i="6"/>
  <c r="H363" i="6"/>
  <c r="E363" i="6"/>
  <c r="D363" i="6"/>
  <c r="C363" i="6"/>
  <c r="B363" i="6"/>
  <c r="A363" i="6"/>
  <c r="P362" i="6"/>
  <c r="M362" i="6"/>
  <c r="H362" i="6"/>
  <c r="E362" i="6"/>
  <c r="D362" i="6"/>
  <c r="C362" i="6"/>
  <c r="B362" i="6"/>
  <c r="A362" i="6"/>
  <c r="P361" i="6"/>
  <c r="M361" i="6"/>
  <c r="H361" i="6"/>
  <c r="E361" i="6"/>
  <c r="D361" i="6"/>
  <c r="C361" i="6"/>
  <c r="B361" i="6"/>
  <c r="A361" i="6"/>
  <c r="P360" i="6"/>
  <c r="M360" i="6"/>
  <c r="H360" i="6"/>
  <c r="E360" i="6"/>
  <c r="D360" i="6"/>
  <c r="C360" i="6"/>
  <c r="B360" i="6"/>
  <c r="A360" i="6"/>
  <c r="P359" i="6"/>
  <c r="M359" i="6"/>
  <c r="H359" i="6"/>
  <c r="E359" i="6"/>
  <c r="D359" i="6"/>
  <c r="C359" i="6"/>
  <c r="B359" i="6"/>
  <c r="A359" i="6"/>
  <c r="P358" i="6"/>
  <c r="M358" i="6"/>
  <c r="H358" i="6"/>
  <c r="E358" i="6"/>
  <c r="D358" i="6"/>
  <c r="C358" i="6"/>
  <c r="B358" i="6"/>
  <c r="A358" i="6"/>
  <c r="P357" i="6"/>
  <c r="M357" i="6"/>
  <c r="H357" i="6"/>
  <c r="E357" i="6"/>
  <c r="D357" i="6"/>
  <c r="C357" i="6"/>
  <c r="B357" i="6"/>
  <c r="A357" i="6"/>
  <c r="P356" i="6"/>
  <c r="M356" i="6"/>
  <c r="H356" i="6"/>
  <c r="E356" i="6"/>
  <c r="D356" i="6"/>
  <c r="C356" i="6"/>
  <c r="B356" i="6"/>
  <c r="A356" i="6"/>
  <c r="P355" i="6"/>
  <c r="M355" i="6"/>
  <c r="H355" i="6"/>
  <c r="E355" i="6"/>
  <c r="D355" i="6"/>
  <c r="C355" i="6"/>
  <c r="B355" i="6"/>
  <c r="A355" i="6"/>
  <c r="P354" i="6"/>
  <c r="M354" i="6"/>
  <c r="H354" i="6"/>
  <c r="E354" i="6"/>
  <c r="D354" i="6"/>
  <c r="C354" i="6"/>
  <c r="B354" i="6"/>
  <c r="A354" i="6"/>
  <c r="P353" i="6"/>
  <c r="M353" i="6"/>
  <c r="H353" i="6"/>
  <c r="E353" i="6"/>
  <c r="D353" i="6"/>
  <c r="C353" i="6"/>
  <c r="B353" i="6"/>
  <c r="A353" i="6"/>
  <c r="P352" i="6"/>
  <c r="M352" i="6"/>
  <c r="H352" i="6"/>
  <c r="E352" i="6"/>
  <c r="D352" i="6"/>
  <c r="C352" i="6"/>
  <c r="B352" i="6"/>
  <c r="A352" i="6"/>
  <c r="P351" i="6"/>
  <c r="M351" i="6"/>
  <c r="H351" i="6"/>
  <c r="E351" i="6"/>
  <c r="D351" i="6"/>
  <c r="C351" i="6"/>
  <c r="B351" i="6"/>
  <c r="A351" i="6"/>
  <c r="P350" i="6"/>
  <c r="M350" i="6"/>
  <c r="H350" i="6"/>
  <c r="E350" i="6"/>
  <c r="D350" i="6"/>
  <c r="C350" i="6"/>
  <c r="B350" i="6"/>
  <c r="A350" i="6"/>
  <c r="P349" i="6"/>
  <c r="M349" i="6"/>
  <c r="H349" i="6"/>
  <c r="E349" i="6"/>
  <c r="D349" i="6"/>
  <c r="C349" i="6"/>
  <c r="B349" i="6"/>
  <c r="A349" i="6"/>
  <c r="P348" i="6"/>
  <c r="M348" i="6"/>
  <c r="H348" i="6"/>
  <c r="E348" i="6"/>
  <c r="D348" i="6"/>
  <c r="C348" i="6"/>
  <c r="B348" i="6"/>
  <c r="A348" i="6"/>
  <c r="L347" i="6"/>
  <c r="O347" i="6" s="1"/>
  <c r="I347" i="6"/>
  <c r="H347" i="6"/>
  <c r="F347" i="6"/>
  <c r="E347" i="6"/>
  <c r="D347" i="6"/>
  <c r="C347" i="6"/>
  <c r="B347" i="6"/>
  <c r="A347" i="6"/>
  <c r="P346" i="6"/>
  <c r="M346" i="6"/>
  <c r="H346" i="6"/>
  <c r="E346" i="6"/>
  <c r="D346" i="6"/>
  <c r="C346" i="6"/>
  <c r="B346" i="6"/>
  <c r="A346" i="6"/>
  <c r="P345" i="6"/>
  <c r="M345" i="6"/>
  <c r="H345" i="6"/>
  <c r="E345" i="6"/>
  <c r="D345" i="6"/>
  <c r="C345" i="6"/>
  <c r="B345" i="6"/>
  <c r="A345" i="6"/>
  <c r="P344" i="6"/>
  <c r="M344" i="6"/>
  <c r="H344" i="6"/>
  <c r="E344" i="6"/>
  <c r="D344" i="6"/>
  <c r="C344" i="6"/>
  <c r="B344" i="6"/>
  <c r="A344" i="6"/>
  <c r="P343" i="6"/>
  <c r="M343" i="6"/>
  <c r="H343" i="6"/>
  <c r="E343" i="6"/>
  <c r="D343" i="6"/>
  <c r="C343" i="6"/>
  <c r="B343" i="6"/>
  <c r="A343" i="6"/>
  <c r="P342" i="6"/>
  <c r="M342" i="6"/>
  <c r="H342" i="6"/>
  <c r="E342" i="6"/>
  <c r="D342" i="6"/>
  <c r="C342" i="6"/>
  <c r="B342" i="6"/>
  <c r="A342" i="6"/>
  <c r="P341" i="6"/>
  <c r="M341" i="6"/>
  <c r="H341" i="6"/>
  <c r="E341" i="6"/>
  <c r="D341" i="6"/>
  <c r="C341" i="6"/>
  <c r="B341" i="6"/>
  <c r="A341" i="6"/>
  <c r="P340" i="6"/>
  <c r="M340" i="6"/>
  <c r="H340" i="6"/>
  <c r="E340" i="6"/>
  <c r="D340" i="6"/>
  <c r="C340" i="6"/>
  <c r="B340" i="6"/>
  <c r="A340" i="6"/>
  <c r="P339" i="6"/>
  <c r="M339" i="6"/>
  <c r="H339" i="6"/>
  <c r="E339" i="6"/>
  <c r="D339" i="6"/>
  <c r="C339" i="6"/>
  <c r="B339" i="6"/>
  <c r="A339" i="6"/>
  <c r="P338" i="6"/>
  <c r="M338" i="6"/>
  <c r="H338" i="6"/>
  <c r="E338" i="6"/>
  <c r="D338" i="6"/>
  <c r="C338" i="6"/>
  <c r="B338" i="6"/>
  <c r="A338" i="6"/>
  <c r="P337" i="6"/>
  <c r="M337" i="6"/>
  <c r="H337" i="6"/>
  <c r="E337" i="6"/>
  <c r="D337" i="6"/>
  <c r="C337" i="6"/>
  <c r="B337" i="6"/>
  <c r="A337" i="6"/>
  <c r="P336" i="6"/>
  <c r="M336" i="6"/>
  <c r="H336" i="6"/>
  <c r="E336" i="6"/>
  <c r="D336" i="6"/>
  <c r="C336" i="6"/>
  <c r="B336" i="6"/>
  <c r="A336" i="6"/>
  <c r="P335" i="6"/>
  <c r="M335" i="6"/>
  <c r="H335" i="6"/>
  <c r="E335" i="6"/>
  <c r="D335" i="6"/>
  <c r="C335" i="6"/>
  <c r="B335" i="6"/>
  <c r="A335" i="6"/>
  <c r="P334" i="6"/>
  <c r="M334" i="6"/>
  <c r="H334" i="6"/>
  <c r="E334" i="6"/>
  <c r="D334" i="6"/>
  <c r="C334" i="6"/>
  <c r="B334" i="6"/>
  <c r="A334" i="6"/>
  <c r="P333" i="6"/>
  <c r="M333" i="6"/>
  <c r="H333" i="6"/>
  <c r="E333" i="6"/>
  <c r="D333" i="6"/>
  <c r="C333" i="6"/>
  <c r="B333" i="6"/>
  <c r="A333" i="6"/>
  <c r="P332" i="6"/>
  <c r="M332" i="6"/>
  <c r="H332" i="6"/>
  <c r="E332" i="6"/>
  <c r="D332" i="6"/>
  <c r="C332" i="6"/>
  <c r="B332" i="6"/>
  <c r="A332" i="6"/>
  <c r="P331" i="6"/>
  <c r="M331" i="6"/>
  <c r="H331" i="6"/>
  <c r="E331" i="6"/>
  <c r="D331" i="6"/>
  <c r="C331" i="6"/>
  <c r="B331" i="6"/>
  <c r="A331" i="6"/>
  <c r="P330" i="6"/>
  <c r="M330" i="6"/>
  <c r="H330" i="6"/>
  <c r="E330" i="6"/>
  <c r="D330" i="6"/>
  <c r="C330" i="6"/>
  <c r="B330" i="6"/>
  <c r="A330" i="6"/>
  <c r="P329" i="6"/>
  <c r="M329" i="6"/>
  <c r="H329" i="6"/>
  <c r="E329" i="6"/>
  <c r="D329" i="6"/>
  <c r="C329" i="6"/>
  <c r="B329" i="6"/>
  <c r="A329" i="6"/>
  <c r="P328" i="6"/>
  <c r="M328" i="6"/>
  <c r="H328" i="6"/>
  <c r="E328" i="6"/>
  <c r="D328" i="6"/>
  <c r="C328" i="6"/>
  <c r="B328" i="6"/>
  <c r="A328" i="6"/>
  <c r="P327" i="6"/>
  <c r="M327" i="6"/>
  <c r="H327" i="6"/>
  <c r="E327" i="6"/>
  <c r="D327" i="6"/>
  <c r="C327" i="6"/>
  <c r="B327" i="6"/>
  <c r="A327" i="6"/>
  <c r="P326" i="6"/>
  <c r="M326" i="6"/>
  <c r="H326" i="6"/>
  <c r="E326" i="6"/>
  <c r="D326" i="6"/>
  <c r="C326" i="6"/>
  <c r="B326" i="6"/>
  <c r="A326" i="6"/>
  <c r="P325" i="6"/>
  <c r="M325" i="6"/>
  <c r="H325" i="6"/>
  <c r="E325" i="6"/>
  <c r="D325" i="6"/>
  <c r="C325" i="6"/>
  <c r="B325" i="6"/>
  <c r="A325" i="6"/>
  <c r="P324" i="6"/>
  <c r="M324" i="6"/>
  <c r="H324" i="6"/>
  <c r="E324" i="6"/>
  <c r="D324" i="6"/>
  <c r="C324" i="6"/>
  <c r="B324" i="6"/>
  <c r="A324" i="6"/>
  <c r="P323" i="6"/>
  <c r="M323" i="6"/>
  <c r="H323" i="6"/>
  <c r="E323" i="6"/>
  <c r="D323" i="6"/>
  <c r="C323" i="6"/>
  <c r="B323" i="6"/>
  <c r="A323" i="6"/>
  <c r="P322" i="6"/>
  <c r="M322" i="6"/>
  <c r="H322" i="6"/>
  <c r="E322" i="6"/>
  <c r="D322" i="6"/>
  <c r="C322" i="6"/>
  <c r="B322" i="6"/>
  <c r="A322" i="6"/>
  <c r="P321" i="6"/>
  <c r="M321" i="6"/>
  <c r="H321" i="6"/>
  <c r="E321" i="6"/>
  <c r="D321" i="6"/>
  <c r="C321" i="6"/>
  <c r="B321" i="6"/>
  <c r="A321" i="6"/>
  <c r="P320" i="6"/>
  <c r="M320" i="6"/>
  <c r="H320" i="6"/>
  <c r="E320" i="6"/>
  <c r="D320" i="6"/>
  <c r="C320" i="6"/>
  <c r="B320" i="6"/>
  <c r="A320" i="6"/>
  <c r="P319" i="6"/>
  <c r="M319" i="6"/>
  <c r="H319" i="6"/>
  <c r="E319" i="6"/>
  <c r="D319" i="6"/>
  <c r="C319" i="6"/>
  <c r="B319" i="6"/>
  <c r="A319" i="6"/>
  <c r="I318" i="6"/>
  <c r="H318" i="6"/>
  <c r="F318" i="6"/>
  <c r="L318" i="6" s="1"/>
  <c r="O318" i="6" s="1"/>
  <c r="E318" i="6"/>
  <c r="D318" i="6"/>
  <c r="C318" i="6"/>
  <c r="B318" i="6"/>
  <c r="A318" i="6"/>
  <c r="P317" i="6"/>
  <c r="M317" i="6"/>
  <c r="H317" i="6"/>
  <c r="E317" i="6"/>
  <c r="D317" i="6"/>
  <c r="C317" i="6"/>
  <c r="B317" i="6"/>
  <c r="A317" i="6"/>
  <c r="P316" i="6"/>
  <c r="M316" i="6"/>
  <c r="H316" i="6"/>
  <c r="E316" i="6"/>
  <c r="D316" i="6"/>
  <c r="C316" i="6"/>
  <c r="B316" i="6"/>
  <c r="A316" i="6"/>
  <c r="P315" i="6"/>
  <c r="M315" i="6"/>
  <c r="H315" i="6"/>
  <c r="E315" i="6"/>
  <c r="D315" i="6"/>
  <c r="C315" i="6"/>
  <c r="B315" i="6"/>
  <c r="A315" i="6"/>
  <c r="P314" i="6"/>
  <c r="M314" i="6"/>
  <c r="H314" i="6"/>
  <c r="E314" i="6"/>
  <c r="D314" i="6"/>
  <c r="C314" i="6"/>
  <c r="B314" i="6"/>
  <c r="A314" i="6"/>
  <c r="P313" i="6"/>
  <c r="M313" i="6"/>
  <c r="H313" i="6"/>
  <c r="E313" i="6"/>
  <c r="D313" i="6"/>
  <c r="C313" i="6"/>
  <c r="B313" i="6"/>
  <c r="A313" i="6"/>
  <c r="P312" i="6"/>
  <c r="M312" i="6"/>
  <c r="H312" i="6"/>
  <c r="E312" i="6"/>
  <c r="D312" i="6"/>
  <c r="C312" i="6"/>
  <c r="B312" i="6"/>
  <c r="A312" i="6"/>
  <c r="P311" i="6"/>
  <c r="M311" i="6"/>
  <c r="H311" i="6"/>
  <c r="E311" i="6"/>
  <c r="D311" i="6"/>
  <c r="C311" i="6"/>
  <c r="B311" i="6"/>
  <c r="A311" i="6"/>
  <c r="P310" i="6"/>
  <c r="M310" i="6"/>
  <c r="H310" i="6"/>
  <c r="E310" i="6"/>
  <c r="D310" i="6"/>
  <c r="C310" i="6"/>
  <c r="B310" i="6"/>
  <c r="A310" i="6"/>
  <c r="P309" i="6"/>
  <c r="M309" i="6"/>
  <c r="H309" i="6"/>
  <c r="E309" i="6"/>
  <c r="D309" i="6"/>
  <c r="C309" i="6"/>
  <c r="B309" i="6"/>
  <c r="A309" i="6"/>
  <c r="P308" i="6"/>
  <c r="M308" i="6"/>
  <c r="H308" i="6"/>
  <c r="E308" i="6"/>
  <c r="D308" i="6"/>
  <c r="C308" i="6"/>
  <c r="B308" i="6"/>
  <c r="A308" i="6"/>
  <c r="P307" i="6"/>
  <c r="M307" i="6"/>
  <c r="H307" i="6"/>
  <c r="E307" i="6"/>
  <c r="D307" i="6"/>
  <c r="C307" i="6"/>
  <c r="B307" i="6"/>
  <c r="A307" i="6"/>
  <c r="P306" i="6"/>
  <c r="M306" i="6"/>
  <c r="H306" i="6"/>
  <c r="E306" i="6"/>
  <c r="D306" i="6"/>
  <c r="C306" i="6"/>
  <c r="B306" i="6"/>
  <c r="A306" i="6"/>
  <c r="P305" i="6"/>
  <c r="M305" i="6"/>
  <c r="H305" i="6"/>
  <c r="E305" i="6"/>
  <c r="D305" i="6"/>
  <c r="C305" i="6"/>
  <c r="B305" i="6"/>
  <c r="A305" i="6"/>
  <c r="P304" i="6"/>
  <c r="M304" i="6"/>
  <c r="H304" i="6"/>
  <c r="E304" i="6"/>
  <c r="D304" i="6"/>
  <c r="C304" i="6"/>
  <c r="B304" i="6"/>
  <c r="A304" i="6"/>
  <c r="P303" i="6"/>
  <c r="M303" i="6"/>
  <c r="H303" i="6"/>
  <c r="E303" i="6"/>
  <c r="D303" i="6"/>
  <c r="C303" i="6"/>
  <c r="B303" i="6"/>
  <c r="A303" i="6"/>
  <c r="P302" i="6"/>
  <c r="M302" i="6"/>
  <c r="H302" i="6"/>
  <c r="E302" i="6"/>
  <c r="D302" i="6"/>
  <c r="C302" i="6"/>
  <c r="B302" i="6"/>
  <c r="A302" i="6"/>
  <c r="P301" i="6"/>
  <c r="M301" i="6"/>
  <c r="H301" i="6"/>
  <c r="E301" i="6"/>
  <c r="D301" i="6"/>
  <c r="C301" i="6"/>
  <c r="B301" i="6"/>
  <c r="A301" i="6"/>
  <c r="P300" i="6"/>
  <c r="M300" i="6"/>
  <c r="H300" i="6"/>
  <c r="E300" i="6"/>
  <c r="D300" i="6"/>
  <c r="C300" i="6"/>
  <c r="B300" i="6"/>
  <c r="A300" i="6"/>
  <c r="P299" i="6"/>
  <c r="M299" i="6"/>
  <c r="H299" i="6"/>
  <c r="E299" i="6"/>
  <c r="D299" i="6"/>
  <c r="C299" i="6"/>
  <c r="B299" i="6"/>
  <c r="A299" i="6"/>
  <c r="P298" i="6"/>
  <c r="M298" i="6"/>
  <c r="H298" i="6"/>
  <c r="E298" i="6"/>
  <c r="D298" i="6"/>
  <c r="C298" i="6"/>
  <c r="B298" i="6"/>
  <c r="A298" i="6"/>
  <c r="P297" i="6"/>
  <c r="M297" i="6"/>
  <c r="H297" i="6"/>
  <c r="E297" i="6"/>
  <c r="D297" i="6"/>
  <c r="C297" i="6"/>
  <c r="B297" i="6"/>
  <c r="A297" i="6"/>
  <c r="P296" i="6"/>
  <c r="M296" i="6"/>
  <c r="H296" i="6"/>
  <c r="E296" i="6"/>
  <c r="D296" i="6"/>
  <c r="C296" i="6"/>
  <c r="B296" i="6"/>
  <c r="A296" i="6"/>
  <c r="P295" i="6"/>
  <c r="M295" i="6"/>
  <c r="H295" i="6"/>
  <c r="E295" i="6"/>
  <c r="D295" i="6"/>
  <c r="C295" i="6"/>
  <c r="B295" i="6"/>
  <c r="A295" i="6"/>
  <c r="P294" i="6"/>
  <c r="M294" i="6"/>
  <c r="H294" i="6"/>
  <c r="E294" i="6"/>
  <c r="D294" i="6"/>
  <c r="C294" i="6"/>
  <c r="B294" i="6"/>
  <c r="A294" i="6"/>
  <c r="P293" i="6"/>
  <c r="M293" i="6"/>
  <c r="H293" i="6"/>
  <c r="E293" i="6"/>
  <c r="D293" i="6"/>
  <c r="C293" i="6"/>
  <c r="B293" i="6"/>
  <c r="A293" i="6"/>
  <c r="P292" i="6"/>
  <c r="M292" i="6"/>
  <c r="H292" i="6"/>
  <c r="E292" i="6"/>
  <c r="D292" i="6"/>
  <c r="C292" i="6"/>
  <c r="B292" i="6"/>
  <c r="A292" i="6"/>
  <c r="P291" i="6"/>
  <c r="M291" i="6"/>
  <c r="H291" i="6"/>
  <c r="E291" i="6"/>
  <c r="D291" i="6"/>
  <c r="C291" i="6"/>
  <c r="B291" i="6"/>
  <c r="A291" i="6"/>
  <c r="P290" i="6"/>
  <c r="M290" i="6"/>
  <c r="H290" i="6"/>
  <c r="E290" i="6"/>
  <c r="D290" i="6"/>
  <c r="C290" i="6"/>
  <c r="B290" i="6"/>
  <c r="A290" i="6"/>
  <c r="I289" i="6"/>
  <c r="H289" i="6"/>
  <c r="F289" i="6"/>
  <c r="L289" i="6" s="1"/>
  <c r="O289" i="6" s="1"/>
  <c r="E289" i="6"/>
  <c r="D289" i="6"/>
  <c r="C289" i="6"/>
  <c r="B289" i="6"/>
  <c r="A289" i="6"/>
  <c r="P288" i="6"/>
  <c r="M288" i="6"/>
  <c r="H288" i="6"/>
  <c r="E288" i="6"/>
  <c r="D288" i="6"/>
  <c r="C288" i="6"/>
  <c r="B288" i="6"/>
  <c r="A288" i="6"/>
  <c r="P287" i="6"/>
  <c r="M287" i="6"/>
  <c r="H287" i="6"/>
  <c r="E287" i="6"/>
  <c r="D287" i="6"/>
  <c r="C287" i="6"/>
  <c r="B287" i="6"/>
  <c r="A287" i="6"/>
  <c r="P286" i="6"/>
  <c r="M286" i="6"/>
  <c r="H286" i="6"/>
  <c r="E286" i="6"/>
  <c r="D286" i="6"/>
  <c r="C286" i="6"/>
  <c r="B286" i="6"/>
  <c r="A286" i="6"/>
  <c r="P285" i="6"/>
  <c r="M285" i="6"/>
  <c r="H285" i="6"/>
  <c r="E285" i="6"/>
  <c r="D285" i="6"/>
  <c r="C285" i="6"/>
  <c r="B285" i="6"/>
  <c r="A285" i="6"/>
  <c r="P284" i="6"/>
  <c r="M284" i="6"/>
  <c r="H284" i="6"/>
  <c r="E284" i="6"/>
  <c r="D284" i="6"/>
  <c r="C284" i="6"/>
  <c r="B284" i="6"/>
  <c r="A284" i="6"/>
  <c r="P283" i="6"/>
  <c r="M283" i="6"/>
  <c r="H283" i="6"/>
  <c r="E283" i="6"/>
  <c r="D283" i="6"/>
  <c r="C283" i="6"/>
  <c r="B283" i="6"/>
  <c r="A283" i="6"/>
  <c r="P282" i="6"/>
  <c r="M282" i="6"/>
  <c r="H282" i="6"/>
  <c r="E282" i="6"/>
  <c r="D282" i="6"/>
  <c r="C282" i="6"/>
  <c r="B282" i="6"/>
  <c r="A282" i="6"/>
  <c r="P281" i="6"/>
  <c r="M281" i="6"/>
  <c r="H281" i="6"/>
  <c r="E281" i="6"/>
  <c r="D281" i="6"/>
  <c r="C281" i="6"/>
  <c r="B281" i="6"/>
  <c r="A281" i="6"/>
  <c r="P280" i="6"/>
  <c r="M280" i="6"/>
  <c r="H280" i="6"/>
  <c r="E280" i="6"/>
  <c r="D280" i="6"/>
  <c r="C280" i="6"/>
  <c r="B280" i="6"/>
  <c r="A280" i="6"/>
  <c r="P279" i="6"/>
  <c r="M279" i="6"/>
  <c r="H279" i="6"/>
  <c r="E279" i="6"/>
  <c r="D279" i="6"/>
  <c r="C279" i="6"/>
  <c r="B279" i="6"/>
  <c r="A279" i="6"/>
  <c r="P278" i="6"/>
  <c r="M278" i="6"/>
  <c r="H278" i="6"/>
  <c r="E278" i="6"/>
  <c r="D278" i="6"/>
  <c r="C278" i="6"/>
  <c r="B278" i="6"/>
  <c r="A278" i="6"/>
  <c r="P277" i="6"/>
  <c r="M277" i="6"/>
  <c r="H277" i="6"/>
  <c r="E277" i="6"/>
  <c r="D277" i="6"/>
  <c r="C277" i="6"/>
  <c r="B277" i="6"/>
  <c r="A277" i="6"/>
  <c r="P276" i="6"/>
  <c r="M276" i="6"/>
  <c r="H276" i="6"/>
  <c r="E276" i="6"/>
  <c r="D276" i="6"/>
  <c r="C276" i="6"/>
  <c r="B276" i="6"/>
  <c r="A276" i="6"/>
  <c r="P275" i="6"/>
  <c r="M275" i="6"/>
  <c r="H275" i="6"/>
  <c r="E275" i="6"/>
  <c r="D275" i="6"/>
  <c r="C275" i="6"/>
  <c r="B275" i="6"/>
  <c r="A275" i="6"/>
  <c r="P274" i="6"/>
  <c r="M274" i="6"/>
  <c r="H274" i="6"/>
  <c r="E274" i="6"/>
  <c r="D274" i="6"/>
  <c r="C274" i="6"/>
  <c r="B274" i="6"/>
  <c r="A274" i="6"/>
  <c r="P273" i="6"/>
  <c r="M273" i="6"/>
  <c r="H273" i="6"/>
  <c r="E273" i="6"/>
  <c r="D273" i="6"/>
  <c r="C273" i="6"/>
  <c r="B273" i="6"/>
  <c r="A273" i="6"/>
  <c r="P272" i="6"/>
  <c r="M272" i="6"/>
  <c r="H272" i="6"/>
  <c r="E272" i="6"/>
  <c r="D272" i="6"/>
  <c r="C272" i="6"/>
  <c r="B272" i="6"/>
  <c r="A272" i="6"/>
  <c r="P271" i="6"/>
  <c r="M271" i="6"/>
  <c r="H271" i="6"/>
  <c r="E271" i="6"/>
  <c r="D271" i="6"/>
  <c r="C271" i="6"/>
  <c r="B271" i="6"/>
  <c r="A271" i="6"/>
  <c r="P270" i="6"/>
  <c r="M270" i="6"/>
  <c r="H270" i="6"/>
  <c r="E270" i="6"/>
  <c r="D270" i="6"/>
  <c r="C270" i="6"/>
  <c r="B270" i="6"/>
  <c r="A270" i="6"/>
  <c r="P269" i="6"/>
  <c r="M269" i="6"/>
  <c r="H269" i="6"/>
  <c r="E269" i="6"/>
  <c r="D269" i="6"/>
  <c r="C269" i="6"/>
  <c r="B269" i="6"/>
  <c r="A269" i="6"/>
  <c r="P268" i="6"/>
  <c r="M268" i="6"/>
  <c r="H268" i="6"/>
  <c r="E268" i="6"/>
  <c r="D268" i="6"/>
  <c r="C268" i="6"/>
  <c r="B268" i="6"/>
  <c r="A268" i="6"/>
  <c r="P267" i="6"/>
  <c r="M267" i="6"/>
  <c r="H267" i="6"/>
  <c r="E267" i="6"/>
  <c r="D267" i="6"/>
  <c r="C267" i="6"/>
  <c r="B267" i="6"/>
  <c r="A267" i="6"/>
  <c r="P266" i="6"/>
  <c r="M266" i="6"/>
  <c r="H266" i="6"/>
  <c r="E266" i="6"/>
  <c r="D266" i="6"/>
  <c r="C266" i="6"/>
  <c r="B266" i="6"/>
  <c r="A266" i="6"/>
  <c r="P265" i="6"/>
  <c r="M265" i="6"/>
  <c r="H265" i="6"/>
  <c r="E265" i="6"/>
  <c r="D265" i="6"/>
  <c r="C265" i="6"/>
  <c r="B265" i="6"/>
  <c r="A265" i="6"/>
  <c r="P264" i="6"/>
  <c r="M264" i="6"/>
  <c r="H264" i="6"/>
  <c r="E264" i="6"/>
  <c r="D264" i="6"/>
  <c r="C264" i="6"/>
  <c r="B264" i="6"/>
  <c r="A264" i="6"/>
  <c r="P263" i="6"/>
  <c r="M263" i="6"/>
  <c r="H263" i="6"/>
  <c r="E263" i="6"/>
  <c r="D263" i="6"/>
  <c r="C263" i="6"/>
  <c r="B263" i="6"/>
  <c r="A263" i="6"/>
  <c r="P262" i="6"/>
  <c r="M262" i="6"/>
  <c r="H262" i="6"/>
  <c r="E262" i="6"/>
  <c r="D262" i="6"/>
  <c r="C262" i="6"/>
  <c r="B262" i="6"/>
  <c r="A262" i="6"/>
  <c r="P261" i="6"/>
  <c r="P289" i="6" s="1"/>
  <c r="M261" i="6"/>
  <c r="H261" i="6"/>
  <c r="E261" i="6"/>
  <c r="D261" i="6"/>
  <c r="C261" i="6"/>
  <c r="B261" i="6"/>
  <c r="A261" i="6"/>
  <c r="I260" i="6"/>
  <c r="H260" i="6"/>
  <c r="F260" i="6"/>
  <c r="L260" i="6" s="1"/>
  <c r="O260" i="6" s="1"/>
  <c r="E260" i="6"/>
  <c r="D260" i="6"/>
  <c r="C260" i="6"/>
  <c r="B260" i="6"/>
  <c r="A260" i="6"/>
  <c r="P259" i="6"/>
  <c r="M259" i="6"/>
  <c r="H259" i="6"/>
  <c r="E259" i="6"/>
  <c r="D259" i="6"/>
  <c r="C259" i="6"/>
  <c r="B259" i="6"/>
  <c r="A259" i="6"/>
  <c r="P258" i="6"/>
  <c r="M258" i="6"/>
  <c r="H258" i="6"/>
  <c r="E258" i="6"/>
  <c r="D258" i="6"/>
  <c r="C258" i="6"/>
  <c r="B258" i="6"/>
  <c r="A258" i="6"/>
  <c r="P257" i="6"/>
  <c r="M257" i="6"/>
  <c r="H257" i="6"/>
  <c r="E257" i="6"/>
  <c r="D257" i="6"/>
  <c r="C257" i="6"/>
  <c r="B257" i="6"/>
  <c r="A257" i="6"/>
  <c r="P256" i="6"/>
  <c r="M256" i="6"/>
  <c r="H256" i="6"/>
  <c r="E256" i="6"/>
  <c r="D256" i="6"/>
  <c r="C256" i="6"/>
  <c r="B256" i="6"/>
  <c r="A256" i="6"/>
  <c r="P255" i="6"/>
  <c r="M255" i="6"/>
  <c r="H255" i="6"/>
  <c r="E255" i="6"/>
  <c r="D255" i="6"/>
  <c r="C255" i="6"/>
  <c r="B255" i="6"/>
  <c r="A255" i="6"/>
  <c r="P254" i="6"/>
  <c r="M254" i="6"/>
  <c r="H254" i="6"/>
  <c r="E254" i="6"/>
  <c r="D254" i="6"/>
  <c r="C254" i="6"/>
  <c r="B254" i="6"/>
  <c r="A254" i="6"/>
  <c r="P253" i="6"/>
  <c r="M253" i="6"/>
  <c r="H253" i="6"/>
  <c r="E253" i="6"/>
  <c r="D253" i="6"/>
  <c r="C253" i="6"/>
  <c r="B253" i="6"/>
  <c r="A253" i="6"/>
  <c r="P252" i="6"/>
  <c r="M252" i="6"/>
  <c r="H252" i="6"/>
  <c r="E252" i="6"/>
  <c r="D252" i="6"/>
  <c r="C252" i="6"/>
  <c r="B252" i="6"/>
  <c r="A252" i="6"/>
  <c r="P251" i="6"/>
  <c r="M251" i="6"/>
  <c r="H251" i="6"/>
  <c r="E251" i="6"/>
  <c r="D251" i="6"/>
  <c r="C251" i="6"/>
  <c r="B251" i="6"/>
  <c r="A251" i="6"/>
  <c r="P250" i="6"/>
  <c r="M250" i="6"/>
  <c r="H250" i="6"/>
  <c r="E250" i="6"/>
  <c r="D250" i="6"/>
  <c r="C250" i="6"/>
  <c r="B250" i="6"/>
  <c r="A250" i="6"/>
  <c r="P249" i="6"/>
  <c r="M249" i="6"/>
  <c r="H249" i="6"/>
  <c r="E249" i="6"/>
  <c r="D249" i="6"/>
  <c r="C249" i="6"/>
  <c r="B249" i="6"/>
  <c r="A249" i="6"/>
  <c r="P248" i="6"/>
  <c r="M248" i="6"/>
  <c r="H248" i="6"/>
  <c r="E248" i="6"/>
  <c r="D248" i="6"/>
  <c r="C248" i="6"/>
  <c r="B248" i="6"/>
  <c r="A248" i="6"/>
  <c r="P247" i="6"/>
  <c r="M247" i="6"/>
  <c r="H247" i="6"/>
  <c r="E247" i="6"/>
  <c r="D247" i="6"/>
  <c r="C247" i="6"/>
  <c r="B247" i="6"/>
  <c r="A247" i="6"/>
  <c r="P246" i="6"/>
  <c r="M246" i="6"/>
  <c r="H246" i="6"/>
  <c r="E246" i="6"/>
  <c r="D246" i="6"/>
  <c r="C246" i="6"/>
  <c r="B246" i="6"/>
  <c r="A246" i="6"/>
  <c r="P245" i="6"/>
  <c r="M245" i="6"/>
  <c r="H245" i="6"/>
  <c r="E245" i="6"/>
  <c r="D245" i="6"/>
  <c r="C245" i="6"/>
  <c r="B245" i="6"/>
  <c r="A245" i="6"/>
  <c r="P244" i="6"/>
  <c r="M244" i="6"/>
  <c r="H244" i="6"/>
  <c r="E244" i="6"/>
  <c r="D244" i="6"/>
  <c r="C244" i="6"/>
  <c r="B244" i="6"/>
  <c r="A244" i="6"/>
  <c r="P243" i="6"/>
  <c r="M243" i="6"/>
  <c r="H243" i="6"/>
  <c r="E243" i="6"/>
  <c r="D243" i="6"/>
  <c r="C243" i="6"/>
  <c r="B243" i="6"/>
  <c r="A243" i="6"/>
  <c r="P242" i="6"/>
  <c r="M242" i="6"/>
  <c r="H242" i="6"/>
  <c r="E242" i="6"/>
  <c r="D242" i="6"/>
  <c r="C242" i="6"/>
  <c r="B242" i="6"/>
  <c r="A242" i="6"/>
  <c r="P241" i="6"/>
  <c r="M241" i="6"/>
  <c r="H241" i="6"/>
  <c r="E241" i="6"/>
  <c r="D241" i="6"/>
  <c r="C241" i="6"/>
  <c r="B241" i="6"/>
  <c r="A241" i="6"/>
  <c r="P240" i="6"/>
  <c r="M240" i="6"/>
  <c r="H240" i="6"/>
  <c r="E240" i="6"/>
  <c r="D240" i="6"/>
  <c r="C240" i="6"/>
  <c r="B240" i="6"/>
  <c r="A240" i="6"/>
  <c r="P239" i="6"/>
  <c r="M239" i="6"/>
  <c r="H239" i="6"/>
  <c r="E239" i="6"/>
  <c r="D239" i="6"/>
  <c r="C239" i="6"/>
  <c r="B239" i="6"/>
  <c r="A239" i="6"/>
  <c r="P238" i="6"/>
  <c r="M238" i="6"/>
  <c r="H238" i="6"/>
  <c r="E238" i="6"/>
  <c r="D238" i="6"/>
  <c r="C238" i="6"/>
  <c r="B238" i="6"/>
  <c r="A238" i="6"/>
  <c r="P237" i="6"/>
  <c r="M237" i="6"/>
  <c r="H237" i="6"/>
  <c r="E237" i="6"/>
  <c r="D237" i="6"/>
  <c r="C237" i="6"/>
  <c r="B237" i="6"/>
  <c r="A237" i="6"/>
  <c r="P236" i="6"/>
  <c r="M236" i="6"/>
  <c r="H236" i="6"/>
  <c r="E236" i="6"/>
  <c r="D236" i="6"/>
  <c r="C236" i="6"/>
  <c r="B236" i="6"/>
  <c r="A236" i="6"/>
  <c r="P235" i="6"/>
  <c r="M235" i="6"/>
  <c r="H235" i="6"/>
  <c r="E235" i="6"/>
  <c r="D235" i="6"/>
  <c r="C235" i="6"/>
  <c r="B235" i="6"/>
  <c r="A235" i="6"/>
  <c r="P234" i="6"/>
  <c r="M234" i="6"/>
  <c r="H234" i="6"/>
  <c r="E234" i="6"/>
  <c r="D234" i="6"/>
  <c r="C234" i="6"/>
  <c r="B234" i="6"/>
  <c r="A234" i="6"/>
  <c r="P233" i="6"/>
  <c r="M233" i="6"/>
  <c r="H233" i="6"/>
  <c r="E233" i="6"/>
  <c r="D233" i="6"/>
  <c r="C233" i="6"/>
  <c r="B233" i="6"/>
  <c r="A233" i="6"/>
  <c r="P232" i="6"/>
  <c r="M232" i="6"/>
  <c r="H232" i="6"/>
  <c r="E232" i="6"/>
  <c r="D232" i="6"/>
  <c r="C232" i="6"/>
  <c r="B232" i="6"/>
  <c r="A232" i="6"/>
  <c r="I231" i="6"/>
  <c r="H231" i="6"/>
  <c r="F231" i="6"/>
  <c r="L231" i="6" s="1"/>
  <c r="O231" i="6" s="1"/>
  <c r="E231" i="6"/>
  <c r="D231" i="6"/>
  <c r="C231" i="6"/>
  <c r="B231" i="6"/>
  <c r="A231" i="6"/>
  <c r="P230" i="6"/>
  <c r="M230" i="6"/>
  <c r="H230" i="6"/>
  <c r="E230" i="6"/>
  <c r="D230" i="6"/>
  <c r="C230" i="6"/>
  <c r="B230" i="6"/>
  <c r="A230" i="6"/>
  <c r="P229" i="6"/>
  <c r="M229" i="6"/>
  <c r="H229" i="6"/>
  <c r="E229" i="6"/>
  <c r="D229" i="6"/>
  <c r="C229" i="6"/>
  <c r="B229" i="6"/>
  <c r="A229" i="6"/>
  <c r="P228" i="6"/>
  <c r="M228" i="6"/>
  <c r="H228" i="6"/>
  <c r="E228" i="6"/>
  <c r="D228" i="6"/>
  <c r="C228" i="6"/>
  <c r="B228" i="6"/>
  <c r="A228" i="6"/>
  <c r="P227" i="6"/>
  <c r="M227" i="6"/>
  <c r="H227" i="6"/>
  <c r="E227" i="6"/>
  <c r="D227" i="6"/>
  <c r="C227" i="6"/>
  <c r="B227" i="6"/>
  <c r="A227" i="6"/>
  <c r="P226" i="6"/>
  <c r="M226" i="6"/>
  <c r="H226" i="6"/>
  <c r="E226" i="6"/>
  <c r="D226" i="6"/>
  <c r="C226" i="6"/>
  <c r="B226" i="6"/>
  <c r="A226" i="6"/>
  <c r="P225" i="6"/>
  <c r="M225" i="6"/>
  <c r="H225" i="6"/>
  <c r="E225" i="6"/>
  <c r="D225" i="6"/>
  <c r="C225" i="6"/>
  <c r="B225" i="6"/>
  <c r="A225" i="6"/>
  <c r="P224" i="6"/>
  <c r="M224" i="6"/>
  <c r="H224" i="6"/>
  <c r="E224" i="6"/>
  <c r="D224" i="6"/>
  <c r="C224" i="6"/>
  <c r="B224" i="6"/>
  <c r="A224" i="6"/>
  <c r="P223" i="6"/>
  <c r="M223" i="6"/>
  <c r="H223" i="6"/>
  <c r="E223" i="6"/>
  <c r="D223" i="6"/>
  <c r="C223" i="6"/>
  <c r="B223" i="6"/>
  <c r="A223" i="6"/>
  <c r="P222" i="6"/>
  <c r="M222" i="6"/>
  <c r="H222" i="6"/>
  <c r="E222" i="6"/>
  <c r="D222" i="6"/>
  <c r="C222" i="6"/>
  <c r="B222" i="6"/>
  <c r="A222" i="6"/>
  <c r="P221" i="6"/>
  <c r="M221" i="6"/>
  <c r="H221" i="6"/>
  <c r="E221" i="6"/>
  <c r="D221" i="6"/>
  <c r="C221" i="6"/>
  <c r="B221" i="6"/>
  <c r="A221" i="6"/>
  <c r="P220" i="6"/>
  <c r="M220" i="6"/>
  <c r="H220" i="6"/>
  <c r="E220" i="6"/>
  <c r="D220" i="6"/>
  <c r="C220" i="6"/>
  <c r="B220" i="6"/>
  <c r="A220" i="6"/>
  <c r="P219" i="6"/>
  <c r="M219" i="6"/>
  <c r="H219" i="6"/>
  <c r="E219" i="6"/>
  <c r="D219" i="6"/>
  <c r="C219" i="6"/>
  <c r="B219" i="6"/>
  <c r="A219" i="6"/>
  <c r="P218" i="6"/>
  <c r="M218" i="6"/>
  <c r="H218" i="6"/>
  <c r="E218" i="6"/>
  <c r="D218" i="6"/>
  <c r="C218" i="6"/>
  <c r="B218" i="6"/>
  <c r="A218" i="6"/>
  <c r="P217" i="6"/>
  <c r="M217" i="6"/>
  <c r="H217" i="6"/>
  <c r="E217" i="6"/>
  <c r="D217" i="6"/>
  <c r="C217" i="6"/>
  <c r="B217" i="6"/>
  <c r="A217" i="6"/>
  <c r="P216" i="6"/>
  <c r="M216" i="6"/>
  <c r="H216" i="6"/>
  <c r="E216" i="6"/>
  <c r="D216" i="6"/>
  <c r="C216" i="6"/>
  <c r="B216" i="6"/>
  <c r="A216" i="6"/>
  <c r="P215" i="6"/>
  <c r="M215" i="6"/>
  <c r="H215" i="6"/>
  <c r="E215" i="6"/>
  <c r="D215" i="6"/>
  <c r="C215" i="6"/>
  <c r="B215" i="6"/>
  <c r="A215" i="6"/>
  <c r="P214" i="6"/>
  <c r="M214" i="6"/>
  <c r="H214" i="6"/>
  <c r="E214" i="6"/>
  <c r="D214" i="6"/>
  <c r="C214" i="6"/>
  <c r="B214" i="6"/>
  <c r="A214" i="6"/>
  <c r="P213" i="6"/>
  <c r="M213" i="6"/>
  <c r="H213" i="6"/>
  <c r="E213" i="6"/>
  <c r="D213" i="6"/>
  <c r="C213" i="6"/>
  <c r="B213" i="6"/>
  <c r="A213" i="6"/>
  <c r="P212" i="6"/>
  <c r="M212" i="6"/>
  <c r="H212" i="6"/>
  <c r="E212" i="6"/>
  <c r="D212" i="6"/>
  <c r="C212" i="6"/>
  <c r="B212" i="6"/>
  <c r="A212" i="6"/>
  <c r="P211" i="6"/>
  <c r="M211" i="6"/>
  <c r="H211" i="6"/>
  <c r="E211" i="6"/>
  <c r="D211" i="6"/>
  <c r="C211" i="6"/>
  <c r="B211" i="6"/>
  <c r="A211" i="6"/>
  <c r="P210" i="6"/>
  <c r="M210" i="6"/>
  <c r="H210" i="6"/>
  <c r="E210" i="6"/>
  <c r="D210" i="6"/>
  <c r="C210" i="6"/>
  <c r="B210" i="6"/>
  <c r="A210" i="6"/>
  <c r="P209" i="6"/>
  <c r="M209" i="6"/>
  <c r="H209" i="6"/>
  <c r="E209" i="6"/>
  <c r="D209" i="6"/>
  <c r="C209" i="6"/>
  <c r="B209" i="6"/>
  <c r="A209" i="6"/>
  <c r="P208" i="6"/>
  <c r="M208" i="6"/>
  <c r="H208" i="6"/>
  <c r="E208" i="6"/>
  <c r="D208" i="6"/>
  <c r="C208" i="6"/>
  <c r="B208" i="6"/>
  <c r="A208" i="6"/>
  <c r="P207" i="6"/>
  <c r="M207" i="6"/>
  <c r="H207" i="6"/>
  <c r="E207" i="6"/>
  <c r="D207" i="6"/>
  <c r="C207" i="6"/>
  <c r="B207" i="6"/>
  <c r="A207" i="6"/>
  <c r="P206" i="6"/>
  <c r="M206" i="6"/>
  <c r="H206" i="6"/>
  <c r="E206" i="6"/>
  <c r="D206" i="6"/>
  <c r="C206" i="6"/>
  <c r="B206" i="6"/>
  <c r="A206" i="6"/>
  <c r="P205" i="6"/>
  <c r="M205" i="6"/>
  <c r="H205" i="6"/>
  <c r="E205" i="6"/>
  <c r="D205" i="6"/>
  <c r="C205" i="6"/>
  <c r="B205" i="6"/>
  <c r="A205" i="6"/>
  <c r="P204" i="6"/>
  <c r="M204" i="6"/>
  <c r="H204" i="6"/>
  <c r="E204" i="6"/>
  <c r="D204" i="6"/>
  <c r="C204" i="6"/>
  <c r="B204" i="6"/>
  <c r="A204" i="6"/>
  <c r="P203" i="6"/>
  <c r="M203" i="6"/>
  <c r="H203" i="6"/>
  <c r="E203" i="6"/>
  <c r="D203" i="6"/>
  <c r="C203" i="6"/>
  <c r="B203" i="6"/>
  <c r="A203" i="6"/>
  <c r="I202" i="6"/>
  <c r="H202" i="6"/>
  <c r="F202" i="6"/>
  <c r="L202" i="6" s="1"/>
  <c r="O202" i="6" s="1"/>
  <c r="E202" i="6"/>
  <c r="D202" i="6"/>
  <c r="C202" i="6"/>
  <c r="B202" i="6"/>
  <c r="A202" i="6"/>
  <c r="P201" i="6"/>
  <c r="M201" i="6"/>
  <c r="H201" i="6"/>
  <c r="E201" i="6"/>
  <c r="D201" i="6"/>
  <c r="C201" i="6"/>
  <c r="B201" i="6"/>
  <c r="A201" i="6"/>
  <c r="P200" i="6"/>
  <c r="M200" i="6"/>
  <c r="H200" i="6"/>
  <c r="E200" i="6"/>
  <c r="D200" i="6"/>
  <c r="C200" i="6"/>
  <c r="B200" i="6"/>
  <c r="A200" i="6"/>
  <c r="P199" i="6"/>
  <c r="M199" i="6"/>
  <c r="H199" i="6"/>
  <c r="E199" i="6"/>
  <c r="D199" i="6"/>
  <c r="C199" i="6"/>
  <c r="B199" i="6"/>
  <c r="A199" i="6"/>
  <c r="P198" i="6"/>
  <c r="M198" i="6"/>
  <c r="H198" i="6"/>
  <c r="E198" i="6"/>
  <c r="D198" i="6"/>
  <c r="C198" i="6"/>
  <c r="B198" i="6"/>
  <c r="A198" i="6"/>
  <c r="P197" i="6"/>
  <c r="M197" i="6"/>
  <c r="H197" i="6"/>
  <c r="E197" i="6"/>
  <c r="D197" i="6"/>
  <c r="C197" i="6"/>
  <c r="B197" i="6"/>
  <c r="A197" i="6"/>
  <c r="P196" i="6"/>
  <c r="M196" i="6"/>
  <c r="H196" i="6"/>
  <c r="E196" i="6"/>
  <c r="D196" i="6"/>
  <c r="C196" i="6"/>
  <c r="B196" i="6"/>
  <c r="A196" i="6"/>
  <c r="P195" i="6"/>
  <c r="M195" i="6"/>
  <c r="H195" i="6"/>
  <c r="E195" i="6"/>
  <c r="D195" i="6"/>
  <c r="C195" i="6"/>
  <c r="B195" i="6"/>
  <c r="A195" i="6"/>
  <c r="P194" i="6"/>
  <c r="M194" i="6"/>
  <c r="H194" i="6"/>
  <c r="E194" i="6"/>
  <c r="D194" i="6"/>
  <c r="C194" i="6"/>
  <c r="B194" i="6"/>
  <c r="A194" i="6"/>
  <c r="P193" i="6"/>
  <c r="M193" i="6"/>
  <c r="H193" i="6"/>
  <c r="E193" i="6"/>
  <c r="D193" i="6"/>
  <c r="C193" i="6"/>
  <c r="B193" i="6"/>
  <c r="A193" i="6"/>
  <c r="P192" i="6"/>
  <c r="M192" i="6"/>
  <c r="H192" i="6"/>
  <c r="E192" i="6"/>
  <c r="D192" i="6"/>
  <c r="C192" i="6"/>
  <c r="B192" i="6"/>
  <c r="A192" i="6"/>
  <c r="P191" i="6"/>
  <c r="M191" i="6"/>
  <c r="H191" i="6"/>
  <c r="E191" i="6"/>
  <c r="D191" i="6"/>
  <c r="C191" i="6"/>
  <c r="B191" i="6"/>
  <c r="A191" i="6"/>
  <c r="P190" i="6"/>
  <c r="M190" i="6"/>
  <c r="H190" i="6"/>
  <c r="E190" i="6"/>
  <c r="D190" i="6"/>
  <c r="C190" i="6"/>
  <c r="B190" i="6"/>
  <c r="A190" i="6"/>
  <c r="P189" i="6"/>
  <c r="M189" i="6"/>
  <c r="H189" i="6"/>
  <c r="E189" i="6"/>
  <c r="D189" i="6"/>
  <c r="C189" i="6"/>
  <c r="B189" i="6"/>
  <c r="A189" i="6"/>
  <c r="P188" i="6"/>
  <c r="M188" i="6"/>
  <c r="H188" i="6"/>
  <c r="E188" i="6"/>
  <c r="D188" i="6"/>
  <c r="C188" i="6"/>
  <c r="B188" i="6"/>
  <c r="A188" i="6"/>
  <c r="P187" i="6"/>
  <c r="M187" i="6"/>
  <c r="H187" i="6"/>
  <c r="E187" i="6"/>
  <c r="D187" i="6"/>
  <c r="C187" i="6"/>
  <c r="B187" i="6"/>
  <c r="A187" i="6"/>
  <c r="P186" i="6"/>
  <c r="M186" i="6"/>
  <c r="H186" i="6"/>
  <c r="E186" i="6"/>
  <c r="D186" i="6"/>
  <c r="C186" i="6"/>
  <c r="B186" i="6"/>
  <c r="A186" i="6"/>
  <c r="P185" i="6"/>
  <c r="M185" i="6"/>
  <c r="H185" i="6"/>
  <c r="E185" i="6"/>
  <c r="D185" i="6"/>
  <c r="C185" i="6"/>
  <c r="B185" i="6"/>
  <c r="A185" i="6"/>
  <c r="P184" i="6"/>
  <c r="M184" i="6"/>
  <c r="H184" i="6"/>
  <c r="E184" i="6"/>
  <c r="D184" i="6"/>
  <c r="C184" i="6"/>
  <c r="B184" i="6"/>
  <c r="A184" i="6"/>
  <c r="P183" i="6"/>
  <c r="M183" i="6"/>
  <c r="H183" i="6"/>
  <c r="E183" i="6"/>
  <c r="D183" i="6"/>
  <c r="C183" i="6"/>
  <c r="B183" i="6"/>
  <c r="A183" i="6"/>
  <c r="P182" i="6"/>
  <c r="M182" i="6"/>
  <c r="H182" i="6"/>
  <c r="E182" i="6"/>
  <c r="D182" i="6"/>
  <c r="C182" i="6"/>
  <c r="B182" i="6"/>
  <c r="A182" i="6"/>
  <c r="P181" i="6"/>
  <c r="M181" i="6"/>
  <c r="H181" i="6"/>
  <c r="E181" i="6"/>
  <c r="D181" i="6"/>
  <c r="C181" i="6"/>
  <c r="B181" i="6"/>
  <c r="A181" i="6"/>
  <c r="P180" i="6"/>
  <c r="M180" i="6"/>
  <c r="H180" i="6"/>
  <c r="E180" i="6"/>
  <c r="D180" i="6"/>
  <c r="C180" i="6"/>
  <c r="B180" i="6"/>
  <c r="A180" i="6"/>
  <c r="P179" i="6"/>
  <c r="M179" i="6"/>
  <c r="H179" i="6"/>
  <c r="E179" i="6"/>
  <c r="D179" i="6"/>
  <c r="C179" i="6"/>
  <c r="B179" i="6"/>
  <c r="A179" i="6"/>
  <c r="P178" i="6"/>
  <c r="M178" i="6"/>
  <c r="H178" i="6"/>
  <c r="E178" i="6"/>
  <c r="D178" i="6"/>
  <c r="C178" i="6"/>
  <c r="B178" i="6"/>
  <c r="A178" i="6"/>
  <c r="P177" i="6"/>
  <c r="M177" i="6"/>
  <c r="H177" i="6"/>
  <c r="E177" i="6"/>
  <c r="D177" i="6"/>
  <c r="C177" i="6"/>
  <c r="B177" i="6"/>
  <c r="A177" i="6"/>
  <c r="P176" i="6"/>
  <c r="M176" i="6"/>
  <c r="H176" i="6"/>
  <c r="E176" i="6"/>
  <c r="D176" i="6"/>
  <c r="C176" i="6"/>
  <c r="B176" i="6"/>
  <c r="A176" i="6"/>
  <c r="P175" i="6"/>
  <c r="M175" i="6"/>
  <c r="H175" i="6"/>
  <c r="E175" i="6"/>
  <c r="D175" i="6"/>
  <c r="C175" i="6"/>
  <c r="B175" i="6"/>
  <c r="A175" i="6"/>
  <c r="P174" i="6"/>
  <c r="M174" i="6"/>
  <c r="H174" i="6"/>
  <c r="E174" i="6"/>
  <c r="D174" i="6"/>
  <c r="C174" i="6"/>
  <c r="B174" i="6"/>
  <c r="A174" i="6"/>
  <c r="L173" i="6"/>
  <c r="O173" i="6" s="1"/>
  <c r="I173" i="6"/>
  <c r="H173" i="6"/>
  <c r="F173" i="6"/>
  <c r="E173" i="6"/>
  <c r="D173" i="6"/>
  <c r="C173" i="6"/>
  <c r="B173" i="6"/>
  <c r="A173" i="6"/>
  <c r="P172" i="6"/>
  <c r="M172" i="6"/>
  <c r="H172" i="6"/>
  <c r="E172" i="6"/>
  <c r="D172" i="6"/>
  <c r="C172" i="6"/>
  <c r="B172" i="6"/>
  <c r="A172" i="6"/>
  <c r="P171" i="6"/>
  <c r="M171" i="6"/>
  <c r="H171" i="6"/>
  <c r="E171" i="6"/>
  <c r="D171" i="6"/>
  <c r="C171" i="6"/>
  <c r="B171" i="6"/>
  <c r="A171" i="6"/>
  <c r="P170" i="6"/>
  <c r="M170" i="6"/>
  <c r="H170" i="6"/>
  <c r="E170" i="6"/>
  <c r="D170" i="6"/>
  <c r="C170" i="6"/>
  <c r="B170" i="6"/>
  <c r="A170" i="6"/>
  <c r="P169" i="6"/>
  <c r="M169" i="6"/>
  <c r="H169" i="6"/>
  <c r="E169" i="6"/>
  <c r="D169" i="6"/>
  <c r="C169" i="6"/>
  <c r="B169" i="6"/>
  <c r="A169" i="6"/>
  <c r="P168" i="6"/>
  <c r="M168" i="6"/>
  <c r="H168" i="6"/>
  <c r="E168" i="6"/>
  <c r="D168" i="6"/>
  <c r="C168" i="6"/>
  <c r="B168" i="6"/>
  <c r="A168" i="6"/>
  <c r="P167" i="6"/>
  <c r="M167" i="6"/>
  <c r="H167" i="6"/>
  <c r="E167" i="6"/>
  <c r="D167" i="6"/>
  <c r="C167" i="6"/>
  <c r="B167" i="6"/>
  <c r="A167" i="6"/>
  <c r="P166" i="6"/>
  <c r="M166" i="6"/>
  <c r="H166" i="6"/>
  <c r="E166" i="6"/>
  <c r="D166" i="6"/>
  <c r="C166" i="6"/>
  <c r="B166" i="6"/>
  <c r="A166" i="6"/>
  <c r="P165" i="6"/>
  <c r="M165" i="6"/>
  <c r="H165" i="6"/>
  <c r="E165" i="6"/>
  <c r="D165" i="6"/>
  <c r="C165" i="6"/>
  <c r="B165" i="6"/>
  <c r="A165" i="6"/>
  <c r="P164" i="6"/>
  <c r="M164" i="6"/>
  <c r="H164" i="6"/>
  <c r="E164" i="6"/>
  <c r="D164" i="6"/>
  <c r="C164" i="6"/>
  <c r="B164" i="6"/>
  <c r="A164" i="6"/>
  <c r="P163" i="6"/>
  <c r="M163" i="6"/>
  <c r="H163" i="6"/>
  <c r="E163" i="6"/>
  <c r="D163" i="6"/>
  <c r="C163" i="6"/>
  <c r="B163" i="6"/>
  <c r="A163" i="6"/>
  <c r="P162" i="6"/>
  <c r="M162" i="6"/>
  <c r="H162" i="6"/>
  <c r="E162" i="6"/>
  <c r="D162" i="6"/>
  <c r="C162" i="6"/>
  <c r="B162" i="6"/>
  <c r="A162" i="6"/>
  <c r="P161" i="6"/>
  <c r="M161" i="6"/>
  <c r="H161" i="6"/>
  <c r="E161" i="6"/>
  <c r="D161" i="6"/>
  <c r="C161" i="6"/>
  <c r="B161" i="6"/>
  <c r="A161" i="6"/>
  <c r="P160" i="6"/>
  <c r="M160" i="6"/>
  <c r="H160" i="6"/>
  <c r="E160" i="6"/>
  <c r="D160" i="6"/>
  <c r="C160" i="6"/>
  <c r="B160" i="6"/>
  <c r="A160" i="6"/>
  <c r="P159" i="6"/>
  <c r="M159" i="6"/>
  <c r="H159" i="6"/>
  <c r="E159" i="6"/>
  <c r="D159" i="6"/>
  <c r="C159" i="6"/>
  <c r="B159" i="6"/>
  <c r="A159" i="6"/>
  <c r="P158" i="6"/>
  <c r="M158" i="6"/>
  <c r="H158" i="6"/>
  <c r="E158" i="6"/>
  <c r="D158" i="6"/>
  <c r="C158" i="6"/>
  <c r="B158" i="6"/>
  <c r="A158" i="6"/>
  <c r="P157" i="6"/>
  <c r="M157" i="6"/>
  <c r="H157" i="6"/>
  <c r="E157" i="6"/>
  <c r="D157" i="6"/>
  <c r="C157" i="6"/>
  <c r="B157" i="6"/>
  <c r="A157" i="6"/>
  <c r="P156" i="6"/>
  <c r="M156" i="6"/>
  <c r="H156" i="6"/>
  <c r="E156" i="6"/>
  <c r="D156" i="6"/>
  <c r="C156" i="6"/>
  <c r="B156" i="6"/>
  <c r="A156" i="6"/>
  <c r="P155" i="6"/>
  <c r="M155" i="6"/>
  <c r="H155" i="6"/>
  <c r="E155" i="6"/>
  <c r="D155" i="6"/>
  <c r="C155" i="6"/>
  <c r="B155" i="6"/>
  <c r="A155" i="6"/>
  <c r="P154" i="6"/>
  <c r="M154" i="6"/>
  <c r="H154" i="6"/>
  <c r="E154" i="6"/>
  <c r="D154" i="6"/>
  <c r="C154" i="6"/>
  <c r="B154" i="6"/>
  <c r="A154" i="6"/>
  <c r="P153" i="6"/>
  <c r="M153" i="6"/>
  <c r="H153" i="6"/>
  <c r="E153" i="6"/>
  <c r="D153" i="6"/>
  <c r="C153" i="6"/>
  <c r="B153" i="6"/>
  <c r="A153" i="6"/>
  <c r="P152" i="6"/>
  <c r="M152" i="6"/>
  <c r="H152" i="6"/>
  <c r="E152" i="6"/>
  <c r="D152" i="6"/>
  <c r="C152" i="6"/>
  <c r="B152" i="6"/>
  <c r="A152" i="6"/>
  <c r="P151" i="6"/>
  <c r="M151" i="6"/>
  <c r="H151" i="6"/>
  <c r="E151" i="6"/>
  <c r="D151" i="6"/>
  <c r="C151" i="6"/>
  <c r="B151" i="6"/>
  <c r="A151" i="6"/>
  <c r="P150" i="6"/>
  <c r="M150" i="6"/>
  <c r="H150" i="6"/>
  <c r="E150" i="6"/>
  <c r="D150" i="6"/>
  <c r="C150" i="6"/>
  <c r="B150" i="6"/>
  <c r="A150" i="6"/>
  <c r="P149" i="6"/>
  <c r="M149" i="6"/>
  <c r="H149" i="6"/>
  <c r="E149" i="6"/>
  <c r="D149" i="6"/>
  <c r="C149" i="6"/>
  <c r="B149" i="6"/>
  <c r="A149" i="6"/>
  <c r="P148" i="6"/>
  <c r="M148" i="6"/>
  <c r="H148" i="6"/>
  <c r="E148" i="6"/>
  <c r="D148" i="6"/>
  <c r="C148" i="6"/>
  <c r="B148" i="6"/>
  <c r="A148" i="6"/>
  <c r="P147" i="6"/>
  <c r="M147" i="6"/>
  <c r="H147" i="6"/>
  <c r="E147" i="6"/>
  <c r="D147" i="6"/>
  <c r="C147" i="6"/>
  <c r="B147" i="6"/>
  <c r="A147" i="6"/>
  <c r="P146" i="6"/>
  <c r="M146" i="6"/>
  <c r="H146" i="6"/>
  <c r="E146" i="6"/>
  <c r="D146" i="6"/>
  <c r="C146" i="6"/>
  <c r="B146" i="6"/>
  <c r="A146" i="6"/>
  <c r="P145" i="6"/>
  <c r="M145" i="6"/>
  <c r="H145" i="6"/>
  <c r="E145" i="6"/>
  <c r="D145" i="6"/>
  <c r="C145" i="6"/>
  <c r="B145" i="6"/>
  <c r="A145" i="6"/>
  <c r="O144" i="6"/>
  <c r="L144" i="6"/>
  <c r="I144" i="6"/>
  <c r="H144" i="6"/>
  <c r="F144" i="6"/>
  <c r="E144" i="6"/>
  <c r="D144" i="6"/>
  <c r="C144" i="6"/>
  <c r="B144" i="6"/>
  <c r="A144" i="6"/>
  <c r="L115" i="6"/>
  <c r="O115" i="6" s="1"/>
  <c r="I115" i="6"/>
  <c r="H115" i="6"/>
  <c r="F115" i="6"/>
  <c r="E115" i="6"/>
  <c r="D115" i="6"/>
  <c r="C115" i="6"/>
  <c r="B115" i="6"/>
  <c r="A115" i="6"/>
  <c r="L86" i="6"/>
  <c r="O86" i="6" s="1"/>
  <c r="I86" i="6"/>
  <c r="H86" i="6"/>
  <c r="F86" i="6"/>
  <c r="E86" i="6"/>
  <c r="D86" i="6"/>
  <c r="C86" i="6"/>
  <c r="B86" i="6"/>
  <c r="A86" i="6"/>
  <c r="L578" i="2"/>
  <c r="I578" i="6" s="1"/>
  <c r="I578" i="2"/>
  <c r="F578" i="6" s="1"/>
  <c r="L578" i="6" s="1"/>
  <c r="O578" i="6" s="1"/>
  <c r="F578" i="2"/>
  <c r="G578" i="2" s="1"/>
  <c r="L577" i="2"/>
  <c r="I577" i="6" s="1"/>
  <c r="I577" i="2"/>
  <c r="F577" i="6" s="1"/>
  <c r="L577" i="6" s="1"/>
  <c r="O577" i="6" s="1"/>
  <c r="F577" i="2"/>
  <c r="G577" i="2" s="1"/>
  <c r="L576" i="2"/>
  <c r="I576" i="6" s="1"/>
  <c r="I576" i="2"/>
  <c r="F576" i="6" s="1"/>
  <c r="L576" i="6" s="1"/>
  <c r="O576" i="6" s="1"/>
  <c r="F576" i="2"/>
  <c r="G576" i="2" s="1"/>
  <c r="L575" i="2"/>
  <c r="I575" i="6" s="1"/>
  <c r="I575" i="2"/>
  <c r="F575" i="6" s="1"/>
  <c r="L575" i="6" s="1"/>
  <c r="O575" i="6" s="1"/>
  <c r="F575" i="2"/>
  <c r="G575" i="2" s="1"/>
  <c r="L574" i="2"/>
  <c r="I574" i="6" s="1"/>
  <c r="I574" i="2"/>
  <c r="F574" i="6" s="1"/>
  <c r="L574" i="6" s="1"/>
  <c r="O574" i="6" s="1"/>
  <c r="F574" i="2"/>
  <c r="G574" i="2" s="1"/>
  <c r="L573" i="2"/>
  <c r="I573" i="6" s="1"/>
  <c r="I573" i="2"/>
  <c r="F573" i="6" s="1"/>
  <c r="L573" i="6" s="1"/>
  <c r="O573" i="6" s="1"/>
  <c r="F573" i="2"/>
  <c r="G573" i="2" s="1"/>
  <c r="L572" i="2"/>
  <c r="I572" i="6" s="1"/>
  <c r="I572" i="2"/>
  <c r="F572" i="6" s="1"/>
  <c r="L572" i="6" s="1"/>
  <c r="O572" i="6" s="1"/>
  <c r="F572" i="2"/>
  <c r="G572" i="2" s="1"/>
  <c r="L571" i="2"/>
  <c r="I571" i="6" s="1"/>
  <c r="I571" i="2"/>
  <c r="F571" i="6" s="1"/>
  <c r="L571" i="6" s="1"/>
  <c r="O571" i="6" s="1"/>
  <c r="F571" i="2"/>
  <c r="G571" i="2" s="1"/>
  <c r="L570" i="2"/>
  <c r="I570" i="6" s="1"/>
  <c r="I570" i="2"/>
  <c r="F570" i="6" s="1"/>
  <c r="L570" i="6" s="1"/>
  <c r="O570" i="6" s="1"/>
  <c r="F570" i="2"/>
  <c r="G570" i="2" s="1"/>
  <c r="L569" i="2"/>
  <c r="I569" i="6" s="1"/>
  <c r="I569" i="2"/>
  <c r="F569" i="6" s="1"/>
  <c r="L569" i="6" s="1"/>
  <c r="O569" i="6" s="1"/>
  <c r="F569" i="2"/>
  <c r="G569" i="2" s="1"/>
  <c r="L568" i="2"/>
  <c r="I568" i="6" s="1"/>
  <c r="I568" i="2"/>
  <c r="F568" i="6" s="1"/>
  <c r="L568" i="6" s="1"/>
  <c r="O568" i="6" s="1"/>
  <c r="F568" i="2"/>
  <c r="G568" i="2" s="1"/>
  <c r="L567" i="2"/>
  <c r="I567" i="6" s="1"/>
  <c r="I567" i="2"/>
  <c r="F567" i="6" s="1"/>
  <c r="L567" i="6" s="1"/>
  <c r="O567" i="6" s="1"/>
  <c r="F567" i="2"/>
  <c r="G567" i="2" s="1"/>
  <c r="L566" i="2"/>
  <c r="I566" i="6" s="1"/>
  <c r="J566" i="2"/>
  <c r="G566" i="6" s="1"/>
  <c r="I566" i="2"/>
  <c r="F566" i="6" s="1"/>
  <c r="L566" i="6" s="1"/>
  <c r="O566" i="6" s="1"/>
  <c r="F566" i="2"/>
  <c r="G566" i="2" s="1"/>
  <c r="M565" i="2"/>
  <c r="J565" i="6" s="1"/>
  <c r="L565" i="2"/>
  <c r="I565" i="6" s="1"/>
  <c r="I565" i="2"/>
  <c r="F565" i="6" s="1"/>
  <c r="L565" i="6" s="1"/>
  <c r="O565" i="6" s="1"/>
  <c r="F565" i="2"/>
  <c r="G565" i="2" s="1"/>
  <c r="L564" i="2"/>
  <c r="I564" i="6" s="1"/>
  <c r="J564" i="2"/>
  <c r="G564" i="6" s="1"/>
  <c r="I564" i="2"/>
  <c r="F564" i="6" s="1"/>
  <c r="L564" i="6" s="1"/>
  <c r="O564" i="6" s="1"/>
  <c r="F564" i="2"/>
  <c r="G564" i="2" s="1"/>
  <c r="L563" i="2"/>
  <c r="I563" i="6" s="1"/>
  <c r="I563" i="2"/>
  <c r="F563" i="6" s="1"/>
  <c r="L563" i="6" s="1"/>
  <c r="O563" i="6" s="1"/>
  <c r="G563" i="2"/>
  <c r="F563" i="2"/>
  <c r="L562" i="2"/>
  <c r="I562" i="6" s="1"/>
  <c r="I562" i="2"/>
  <c r="F562" i="6" s="1"/>
  <c r="L562" i="6" s="1"/>
  <c r="O562" i="6" s="1"/>
  <c r="F562" i="2"/>
  <c r="G562" i="2" s="1"/>
  <c r="L561" i="2"/>
  <c r="I561" i="6" s="1"/>
  <c r="I561" i="2"/>
  <c r="F561" i="6" s="1"/>
  <c r="L561" i="6" s="1"/>
  <c r="O561" i="6" s="1"/>
  <c r="F561" i="2"/>
  <c r="G561" i="2" s="1"/>
  <c r="L560" i="2"/>
  <c r="I560" i="6" s="1"/>
  <c r="I560" i="2"/>
  <c r="F560" i="6" s="1"/>
  <c r="L560" i="6" s="1"/>
  <c r="O560" i="6" s="1"/>
  <c r="F560" i="2"/>
  <c r="G560" i="2" s="1"/>
  <c r="L559" i="2"/>
  <c r="I559" i="6" s="1"/>
  <c r="I559" i="2"/>
  <c r="F559" i="6" s="1"/>
  <c r="L559" i="6" s="1"/>
  <c r="O559" i="6" s="1"/>
  <c r="F559" i="2"/>
  <c r="G559" i="2" s="1"/>
  <c r="L558" i="2"/>
  <c r="I558" i="6" s="1"/>
  <c r="I558" i="2"/>
  <c r="F558" i="6" s="1"/>
  <c r="L558" i="6" s="1"/>
  <c r="O558" i="6" s="1"/>
  <c r="F558" i="2"/>
  <c r="G558" i="2" s="1"/>
  <c r="L557" i="2"/>
  <c r="I557" i="6" s="1"/>
  <c r="I557" i="2"/>
  <c r="F557" i="6" s="1"/>
  <c r="L557" i="6" s="1"/>
  <c r="O557" i="6" s="1"/>
  <c r="F557" i="2"/>
  <c r="G557" i="2" s="1"/>
  <c r="L556" i="2"/>
  <c r="I556" i="6" s="1"/>
  <c r="I556" i="2"/>
  <c r="F556" i="6" s="1"/>
  <c r="L556" i="6" s="1"/>
  <c r="O556" i="6" s="1"/>
  <c r="F556" i="2"/>
  <c r="G556" i="2" s="1"/>
  <c r="L555" i="2"/>
  <c r="I555" i="6" s="1"/>
  <c r="I555" i="2"/>
  <c r="F555" i="6" s="1"/>
  <c r="L555" i="6" s="1"/>
  <c r="O555" i="6" s="1"/>
  <c r="F555" i="2"/>
  <c r="G555" i="2" s="1"/>
  <c r="L554" i="2"/>
  <c r="I554" i="6" s="1"/>
  <c r="I554" i="2"/>
  <c r="F554" i="6" s="1"/>
  <c r="L554" i="6" s="1"/>
  <c r="O554" i="6" s="1"/>
  <c r="F554" i="2"/>
  <c r="G554" i="2" s="1"/>
  <c r="M553" i="2"/>
  <c r="J553" i="6" s="1"/>
  <c r="L553" i="2"/>
  <c r="I553" i="6" s="1"/>
  <c r="I553" i="2"/>
  <c r="F553" i="6" s="1"/>
  <c r="L553" i="6" s="1"/>
  <c r="O553" i="6" s="1"/>
  <c r="G553" i="2"/>
  <c r="F553" i="2"/>
  <c r="L552" i="2"/>
  <c r="I552" i="6" s="1"/>
  <c r="I552" i="2"/>
  <c r="F552" i="6" s="1"/>
  <c r="L552" i="6" s="1"/>
  <c r="O552" i="6" s="1"/>
  <c r="F552" i="2"/>
  <c r="G552" i="2" s="1"/>
  <c r="L551" i="2"/>
  <c r="I551" i="6" s="1"/>
  <c r="I551" i="2"/>
  <c r="F551" i="2"/>
  <c r="G551" i="2" s="1"/>
  <c r="L549" i="2"/>
  <c r="I549" i="6" s="1"/>
  <c r="J549" i="2"/>
  <c r="G549" i="6" s="1"/>
  <c r="I549" i="2"/>
  <c r="F549" i="6" s="1"/>
  <c r="L549" i="6" s="1"/>
  <c r="O549" i="6" s="1"/>
  <c r="F549" i="2"/>
  <c r="G549" i="2" s="1"/>
  <c r="L548" i="2"/>
  <c r="I548" i="6" s="1"/>
  <c r="I548" i="2"/>
  <c r="F548" i="6" s="1"/>
  <c r="L548" i="6" s="1"/>
  <c r="O548" i="6" s="1"/>
  <c r="F548" i="2"/>
  <c r="G548" i="2" s="1"/>
  <c r="L547" i="2"/>
  <c r="I547" i="6" s="1"/>
  <c r="J547" i="2"/>
  <c r="G547" i="6" s="1"/>
  <c r="I547" i="2"/>
  <c r="F547" i="6" s="1"/>
  <c r="L547" i="6" s="1"/>
  <c r="O547" i="6" s="1"/>
  <c r="F547" i="2"/>
  <c r="G547" i="2" s="1"/>
  <c r="M546" i="2"/>
  <c r="J546" i="6" s="1"/>
  <c r="L546" i="2"/>
  <c r="I546" i="6" s="1"/>
  <c r="J546" i="2"/>
  <c r="G546" i="6" s="1"/>
  <c r="I546" i="2"/>
  <c r="F546" i="6" s="1"/>
  <c r="L546" i="6" s="1"/>
  <c r="O546" i="6" s="1"/>
  <c r="F546" i="2"/>
  <c r="G546" i="2" s="1"/>
  <c r="L545" i="2"/>
  <c r="I545" i="6" s="1"/>
  <c r="I545" i="2"/>
  <c r="F545" i="6" s="1"/>
  <c r="L545" i="6" s="1"/>
  <c r="O545" i="6" s="1"/>
  <c r="F545" i="2"/>
  <c r="G545" i="2" s="1"/>
  <c r="L544" i="2"/>
  <c r="I544" i="6" s="1"/>
  <c r="I544" i="2"/>
  <c r="F544" i="6" s="1"/>
  <c r="L544" i="6" s="1"/>
  <c r="O544" i="6" s="1"/>
  <c r="F544" i="2"/>
  <c r="G544" i="2" s="1"/>
  <c r="M543" i="2"/>
  <c r="J543" i="6" s="1"/>
  <c r="L543" i="2"/>
  <c r="I543" i="6" s="1"/>
  <c r="J543" i="2"/>
  <c r="G543" i="6" s="1"/>
  <c r="I543" i="2"/>
  <c r="F543" i="6" s="1"/>
  <c r="L543" i="6" s="1"/>
  <c r="O543" i="6" s="1"/>
  <c r="F543" i="2"/>
  <c r="G543" i="2" s="1"/>
  <c r="M542" i="2"/>
  <c r="J542" i="6" s="1"/>
  <c r="L542" i="2"/>
  <c r="I542" i="6" s="1"/>
  <c r="I542" i="2"/>
  <c r="F542" i="6" s="1"/>
  <c r="L542" i="6" s="1"/>
  <c r="O542" i="6" s="1"/>
  <c r="F542" i="2"/>
  <c r="G542" i="2" s="1"/>
  <c r="L541" i="2"/>
  <c r="I541" i="6" s="1"/>
  <c r="I541" i="2"/>
  <c r="F541" i="6" s="1"/>
  <c r="L541" i="6" s="1"/>
  <c r="O541" i="6" s="1"/>
  <c r="F541" i="2"/>
  <c r="G541" i="2" s="1"/>
  <c r="M540" i="2"/>
  <c r="J540" i="6" s="1"/>
  <c r="L540" i="2"/>
  <c r="I540" i="6" s="1"/>
  <c r="I540" i="2"/>
  <c r="F540" i="6" s="1"/>
  <c r="L540" i="6" s="1"/>
  <c r="O540" i="6" s="1"/>
  <c r="F540" i="2"/>
  <c r="G540" i="2" s="1"/>
  <c r="M539" i="2"/>
  <c r="J539" i="6" s="1"/>
  <c r="L539" i="2"/>
  <c r="I539" i="6" s="1"/>
  <c r="I539" i="2"/>
  <c r="F539" i="6" s="1"/>
  <c r="L539" i="6" s="1"/>
  <c r="O539" i="6" s="1"/>
  <c r="F539" i="2"/>
  <c r="G539" i="2" s="1"/>
  <c r="M538" i="2"/>
  <c r="J538" i="6" s="1"/>
  <c r="L538" i="2"/>
  <c r="I538" i="6" s="1"/>
  <c r="I538" i="2"/>
  <c r="F538" i="6" s="1"/>
  <c r="L538" i="6" s="1"/>
  <c r="O538" i="6" s="1"/>
  <c r="F538" i="2"/>
  <c r="G538" i="2" s="1"/>
  <c r="L537" i="2"/>
  <c r="I537" i="6" s="1"/>
  <c r="I537" i="2"/>
  <c r="F537" i="6" s="1"/>
  <c r="L537" i="6" s="1"/>
  <c r="O537" i="6" s="1"/>
  <c r="F537" i="2"/>
  <c r="G537" i="2" s="1"/>
  <c r="M536" i="2"/>
  <c r="J536" i="6" s="1"/>
  <c r="L536" i="2"/>
  <c r="I536" i="6" s="1"/>
  <c r="I536" i="2"/>
  <c r="F536" i="6" s="1"/>
  <c r="L536" i="6" s="1"/>
  <c r="O536" i="6" s="1"/>
  <c r="G536" i="2"/>
  <c r="F536" i="2"/>
  <c r="M535" i="2"/>
  <c r="J535" i="6" s="1"/>
  <c r="L535" i="2"/>
  <c r="I535" i="6" s="1"/>
  <c r="I535" i="2"/>
  <c r="F535" i="6" s="1"/>
  <c r="L535" i="6" s="1"/>
  <c r="O535" i="6" s="1"/>
  <c r="F535" i="2"/>
  <c r="G535" i="2" s="1"/>
  <c r="L534" i="2"/>
  <c r="I534" i="6" s="1"/>
  <c r="I534" i="2"/>
  <c r="F534" i="6" s="1"/>
  <c r="L534" i="6" s="1"/>
  <c r="O534" i="6" s="1"/>
  <c r="F534" i="2"/>
  <c r="G534" i="2" s="1"/>
  <c r="L533" i="2"/>
  <c r="I533" i="6" s="1"/>
  <c r="I533" i="2"/>
  <c r="F533" i="6" s="1"/>
  <c r="L533" i="6" s="1"/>
  <c r="O533" i="6" s="1"/>
  <c r="G533" i="2"/>
  <c r="F533" i="2"/>
  <c r="M532" i="2"/>
  <c r="J532" i="6" s="1"/>
  <c r="L532" i="2"/>
  <c r="I532" i="6" s="1"/>
  <c r="I532" i="2"/>
  <c r="F532" i="6" s="1"/>
  <c r="L532" i="6" s="1"/>
  <c r="O532" i="6" s="1"/>
  <c r="G532" i="2"/>
  <c r="F532" i="2"/>
  <c r="L531" i="2"/>
  <c r="I531" i="6" s="1"/>
  <c r="I531" i="2"/>
  <c r="F531" i="6" s="1"/>
  <c r="L531" i="6" s="1"/>
  <c r="O531" i="6" s="1"/>
  <c r="F531" i="2"/>
  <c r="G531" i="2" s="1"/>
  <c r="L530" i="2"/>
  <c r="I530" i="6" s="1"/>
  <c r="I530" i="2"/>
  <c r="F530" i="6" s="1"/>
  <c r="L530" i="6" s="1"/>
  <c r="O530" i="6" s="1"/>
  <c r="G530" i="2"/>
  <c r="F530" i="2"/>
  <c r="L529" i="2"/>
  <c r="I529" i="6" s="1"/>
  <c r="I529" i="2"/>
  <c r="F529" i="6" s="1"/>
  <c r="L529" i="6" s="1"/>
  <c r="O529" i="6" s="1"/>
  <c r="G529" i="2"/>
  <c r="F529" i="2"/>
  <c r="L528" i="2"/>
  <c r="I528" i="6" s="1"/>
  <c r="I528" i="2"/>
  <c r="F528" i="6" s="1"/>
  <c r="L528" i="6" s="1"/>
  <c r="O528" i="6" s="1"/>
  <c r="G528" i="2"/>
  <c r="F528" i="2"/>
  <c r="L527" i="2"/>
  <c r="I527" i="6" s="1"/>
  <c r="I527" i="2"/>
  <c r="F527" i="6" s="1"/>
  <c r="L527" i="6" s="1"/>
  <c r="O527" i="6" s="1"/>
  <c r="F527" i="2"/>
  <c r="G527" i="2" s="1"/>
  <c r="L526" i="2"/>
  <c r="I526" i="6" s="1"/>
  <c r="I526" i="2"/>
  <c r="F526" i="6" s="1"/>
  <c r="L526" i="6" s="1"/>
  <c r="O526" i="6" s="1"/>
  <c r="G526" i="2"/>
  <c r="F526" i="2"/>
  <c r="L525" i="2"/>
  <c r="I525" i="6" s="1"/>
  <c r="J525" i="2"/>
  <c r="G525" i="6" s="1"/>
  <c r="I525" i="2"/>
  <c r="F525" i="6" s="1"/>
  <c r="L525" i="6" s="1"/>
  <c r="O525" i="6" s="1"/>
  <c r="G525" i="2"/>
  <c r="F525" i="2"/>
  <c r="L524" i="2"/>
  <c r="I524" i="6" s="1"/>
  <c r="I524" i="2"/>
  <c r="F524" i="6" s="1"/>
  <c r="L524" i="6" s="1"/>
  <c r="O524" i="6" s="1"/>
  <c r="F524" i="2"/>
  <c r="G524" i="2" s="1"/>
  <c r="L523" i="2"/>
  <c r="I523" i="6" s="1"/>
  <c r="I523" i="2"/>
  <c r="F523" i="6" s="1"/>
  <c r="L523" i="6" s="1"/>
  <c r="O523" i="6" s="1"/>
  <c r="F523" i="2"/>
  <c r="G523" i="2" s="1"/>
  <c r="L522" i="2"/>
  <c r="I522" i="6" s="1"/>
  <c r="J522" i="2"/>
  <c r="G522" i="6" s="1"/>
  <c r="I522" i="2"/>
  <c r="F522" i="6" s="1"/>
  <c r="L522" i="6" s="1"/>
  <c r="O522" i="6" s="1"/>
  <c r="G522" i="2"/>
  <c r="F522" i="2"/>
  <c r="L520" i="2"/>
  <c r="I520" i="6" s="1"/>
  <c r="I520" i="2"/>
  <c r="F520" i="6" s="1"/>
  <c r="L520" i="6" s="1"/>
  <c r="O520" i="6" s="1"/>
  <c r="F520" i="2"/>
  <c r="G520" i="2" s="1"/>
  <c r="L519" i="2"/>
  <c r="I519" i="6" s="1"/>
  <c r="I519" i="2"/>
  <c r="F519" i="6" s="1"/>
  <c r="L519" i="6" s="1"/>
  <c r="O519" i="6" s="1"/>
  <c r="F519" i="2"/>
  <c r="G519" i="2" s="1"/>
  <c r="M518" i="2"/>
  <c r="J518" i="6" s="1"/>
  <c r="L518" i="2"/>
  <c r="I518" i="6" s="1"/>
  <c r="I518" i="2"/>
  <c r="F518" i="6" s="1"/>
  <c r="L518" i="6" s="1"/>
  <c r="O518" i="6" s="1"/>
  <c r="F518" i="2"/>
  <c r="G518" i="2" s="1"/>
  <c r="L517" i="2"/>
  <c r="I517" i="6" s="1"/>
  <c r="I517" i="2"/>
  <c r="F517" i="6" s="1"/>
  <c r="L517" i="6" s="1"/>
  <c r="O517" i="6" s="1"/>
  <c r="F517" i="2"/>
  <c r="G517" i="2" s="1"/>
  <c r="M516" i="2"/>
  <c r="J516" i="6" s="1"/>
  <c r="L516" i="2"/>
  <c r="I516" i="6" s="1"/>
  <c r="I516" i="2"/>
  <c r="F516" i="6" s="1"/>
  <c r="L516" i="6" s="1"/>
  <c r="O516" i="6" s="1"/>
  <c r="G516" i="2"/>
  <c r="F516" i="2"/>
  <c r="L515" i="2"/>
  <c r="I515" i="6" s="1"/>
  <c r="J515" i="2"/>
  <c r="G515" i="6" s="1"/>
  <c r="I515" i="2"/>
  <c r="F515" i="6" s="1"/>
  <c r="L515" i="6" s="1"/>
  <c r="O515" i="6" s="1"/>
  <c r="F515" i="2"/>
  <c r="G515" i="2" s="1"/>
  <c r="L514" i="2"/>
  <c r="I514" i="2"/>
  <c r="F514" i="6" s="1"/>
  <c r="L514" i="6" s="1"/>
  <c r="O514" i="6" s="1"/>
  <c r="G514" i="2"/>
  <c r="F514" i="2"/>
  <c r="L513" i="2"/>
  <c r="I513" i="6" s="1"/>
  <c r="J513" i="2"/>
  <c r="G513" i="6" s="1"/>
  <c r="I513" i="2"/>
  <c r="F513" i="6" s="1"/>
  <c r="L513" i="6" s="1"/>
  <c r="O513" i="6" s="1"/>
  <c r="F513" i="2"/>
  <c r="G513" i="2" s="1"/>
  <c r="L512" i="2"/>
  <c r="I512" i="2"/>
  <c r="F512" i="6" s="1"/>
  <c r="L512" i="6" s="1"/>
  <c r="O512" i="6" s="1"/>
  <c r="F512" i="2"/>
  <c r="G512" i="2" s="1"/>
  <c r="L511" i="2"/>
  <c r="I511" i="6" s="1"/>
  <c r="I511" i="2"/>
  <c r="F511" i="6" s="1"/>
  <c r="L511" i="6" s="1"/>
  <c r="O511" i="6" s="1"/>
  <c r="F511" i="2"/>
  <c r="G511" i="2" s="1"/>
  <c r="L510" i="2"/>
  <c r="I510" i="6" s="1"/>
  <c r="I510" i="2"/>
  <c r="F510" i="6" s="1"/>
  <c r="L510" i="6" s="1"/>
  <c r="O510" i="6" s="1"/>
  <c r="F510" i="2"/>
  <c r="G510" i="2" s="1"/>
  <c r="L509" i="2"/>
  <c r="I509" i="6" s="1"/>
  <c r="I509" i="2"/>
  <c r="F509" i="6" s="1"/>
  <c r="L509" i="6" s="1"/>
  <c r="O509" i="6" s="1"/>
  <c r="F509" i="2"/>
  <c r="G509" i="2" s="1"/>
  <c r="L508" i="2"/>
  <c r="I508" i="6" s="1"/>
  <c r="I508" i="2"/>
  <c r="F508" i="6" s="1"/>
  <c r="L508" i="6" s="1"/>
  <c r="O508" i="6" s="1"/>
  <c r="F508" i="2"/>
  <c r="G508" i="2" s="1"/>
  <c r="L507" i="2"/>
  <c r="I507" i="2"/>
  <c r="F507" i="6" s="1"/>
  <c r="L507" i="6" s="1"/>
  <c r="O507" i="6" s="1"/>
  <c r="F507" i="2"/>
  <c r="G507" i="2" s="1"/>
  <c r="M506" i="2"/>
  <c r="J506" i="6" s="1"/>
  <c r="L506" i="2"/>
  <c r="I506" i="6" s="1"/>
  <c r="I506" i="2"/>
  <c r="F506" i="6" s="1"/>
  <c r="L506" i="6" s="1"/>
  <c r="O506" i="6" s="1"/>
  <c r="F506" i="2"/>
  <c r="G506" i="2" s="1"/>
  <c r="L505" i="2"/>
  <c r="I505" i="6" s="1"/>
  <c r="I505" i="2"/>
  <c r="F505" i="6" s="1"/>
  <c r="L505" i="6" s="1"/>
  <c r="O505" i="6" s="1"/>
  <c r="F505" i="2"/>
  <c r="G505" i="2" s="1"/>
  <c r="L504" i="2"/>
  <c r="I504" i="6" s="1"/>
  <c r="I504" i="2"/>
  <c r="F504" i="6" s="1"/>
  <c r="L504" i="6" s="1"/>
  <c r="O504" i="6" s="1"/>
  <c r="F504" i="2"/>
  <c r="G504" i="2" s="1"/>
  <c r="L503" i="2"/>
  <c r="I503" i="6" s="1"/>
  <c r="I503" i="2"/>
  <c r="F503" i="6" s="1"/>
  <c r="L503" i="6" s="1"/>
  <c r="O503" i="6" s="1"/>
  <c r="F503" i="2"/>
  <c r="G503" i="2" s="1"/>
  <c r="L502" i="2"/>
  <c r="I502" i="6" s="1"/>
  <c r="I502" i="2"/>
  <c r="F502" i="2"/>
  <c r="G502" i="2" s="1"/>
  <c r="L501" i="2"/>
  <c r="I501" i="6" s="1"/>
  <c r="I501" i="2"/>
  <c r="F501" i="6" s="1"/>
  <c r="L501" i="6" s="1"/>
  <c r="O501" i="6" s="1"/>
  <c r="F501" i="2"/>
  <c r="G501" i="2" s="1"/>
  <c r="L500" i="2"/>
  <c r="I500" i="6" s="1"/>
  <c r="I500" i="2"/>
  <c r="F500" i="6" s="1"/>
  <c r="L500" i="6" s="1"/>
  <c r="O500" i="6" s="1"/>
  <c r="F500" i="2"/>
  <c r="G500" i="2" s="1"/>
  <c r="L499" i="2"/>
  <c r="I499" i="6" s="1"/>
  <c r="I499" i="2"/>
  <c r="F499" i="6" s="1"/>
  <c r="L499" i="6" s="1"/>
  <c r="O499" i="6" s="1"/>
  <c r="F499" i="2"/>
  <c r="G499" i="2" s="1"/>
  <c r="L498" i="2"/>
  <c r="I498" i="6" s="1"/>
  <c r="I498" i="2"/>
  <c r="F498" i="6" s="1"/>
  <c r="L498" i="6" s="1"/>
  <c r="O498" i="6" s="1"/>
  <c r="F498" i="2"/>
  <c r="G498" i="2" s="1"/>
  <c r="L497" i="2"/>
  <c r="I497" i="6" s="1"/>
  <c r="J497" i="2"/>
  <c r="G497" i="6" s="1"/>
  <c r="I497" i="2"/>
  <c r="F497" i="6" s="1"/>
  <c r="L497" i="6" s="1"/>
  <c r="O497" i="6" s="1"/>
  <c r="F497" i="2"/>
  <c r="G497" i="2" s="1"/>
  <c r="L496" i="2"/>
  <c r="I496" i="6" s="1"/>
  <c r="I496" i="2"/>
  <c r="F496" i="6" s="1"/>
  <c r="L496" i="6" s="1"/>
  <c r="O496" i="6" s="1"/>
  <c r="F496" i="2"/>
  <c r="G496" i="2" s="1"/>
  <c r="L495" i="2"/>
  <c r="I495" i="6" s="1"/>
  <c r="J495" i="2"/>
  <c r="G495" i="6" s="1"/>
  <c r="I495" i="2"/>
  <c r="F495" i="6" s="1"/>
  <c r="L495" i="6" s="1"/>
  <c r="O495" i="6" s="1"/>
  <c r="F495" i="2"/>
  <c r="G495" i="2" s="1"/>
  <c r="L494" i="2"/>
  <c r="I494" i="6" s="1"/>
  <c r="I494" i="2"/>
  <c r="F494" i="6" s="1"/>
  <c r="L494" i="6" s="1"/>
  <c r="O494" i="6" s="1"/>
  <c r="F494" i="2"/>
  <c r="G494" i="2" s="1"/>
  <c r="L493" i="2"/>
  <c r="I493" i="6" s="1"/>
  <c r="I493" i="2"/>
  <c r="F493" i="2"/>
  <c r="L491" i="2"/>
  <c r="I491" i="6" s="1"/>
  <c r="I491" i="2"/>
  <c r="F491" i="6" s="1"/>
  <c r="L491" i="6" s="1"/>
  <c r="O491" i="6" s="1"/>
  <c r="F491" i="2"/>
  <c r="G491" i="2" s="1"/>
  <c r="L490" i="2"/>
  <c r="I490" i="6" s="1"/>
  <c r="I490" i="2"/>
  <c r="F490" i="6" s="1"/>
  <c r="L490" i="6" s="1"/>
  <c r="O490" i="6" s="1"/>
  <c r="F490" i="2"/>
  <c r="G490" i="2" s="1"/>
  <c r="L489" i="2"/>
  <c r="I489" i="6" s="1"/>
  <c r="I489" i="2"/>
  <c r="F489" i="6" s="1"/>
  <c r="L489" i="6" s="1"/>
  <c r="O489" i="6" s="1"/>
  <c r="F489" i="2"/>
  <c r="G489" i="2" s="1"/>
  <c r="L488" i="2"/>
  <c r="I488" i="2"/>
  <c r="F488" i="6" s="1"/>
  <c r="L488" i="6" s="1"/>
  <c r="O488" i="6" s="1"/>
  <c r="F488" i="2"/>
  <c r="G488" i="2" s="1"/>
  <c r="L487" i="2"/>
  <c r="I487" i="6" s="1"/>
  <c r="I487" i="2"/>
  <c r="F487" i="6" s="1"/>
  <c r="L487" i="6" s="1"/>
  <c r="O487" i="6" s="1"/>
  <c r="F487" i="2"/>
  <c r="G487" i="2" s="1"/>
  <c r="L486" i="2"/>
  <c r="I486" i="6" s="1"/>
  <c r="I486" i="2"/>
  <c r="F486" i="6" s="1"/>
  <c r="L486" i="6" s="1"/>
  <c r="O486" i="6" s="1"/>
  <c r="F486" i="2"/>
  <c r="G486" i="2" s="1"/>
  <c r="L485" i="2"/>
  <c r="I485" i="6" s="1"/>
  <c r="I485" i="2"/>
  <c r="F485" i="6" s="1"/>
  <c r="L485" i="6" s="1"/>
  <c r="O485" i="6" s="1"/>
  <c r="F485" i="2"/>
  <c r="G485" i="2" s="1"/>
  <c r="L484" i="2"/>
  <c r="I484" i="6" s="1"/>
  <c r="I484" i="2"/>
  <c r="F484" i="6" s="1"/>
  <c r="L484" i="6" s="1"/>
  <c r="O484" i="6" s="1"/>
  <c r="F484" i="2"/>
  <c r="G484" i="2" s="1"/>
  <c r="L483" i="2"/>
  <c r="I483" i="6" s="1"/>
  <c r="I483" i="2"/>
  <c r="F483" i="6" s="1"/>
  <c r="L483" i="6" s="1"/>
  <c r="O483" i="6" s="1"/>
  <c r="F483" i="2"/>
  <c r="G483" i="2" s="1"/>
  <c r="L482" i="2"/>
  <c r="I482" i="6" s="1"/>
  <c r="I482" i="2"/>
  <c r="F482" i="6" s="1"/>
  <c r="L482" i="6" s="1"/>
  <c r="O482" i="6" s="1"/>
  <c r="F482" i="2"/>
  <c r="G482" i="2" s="1"/>
  <c r="L481" i="2"/>
  <c r="I481" i="6" s="1"/>
  <c r="I481" i="2"/>
  <c r="F481" i="6" s="1"/>
  <c r="L481" i="6" s="1"/>
  <c r="O481" i="6" s="1"/>
  <c r="F481" i="2"/>
  <c r="G481" i="2" s="1"/>
  <c r="L480" i="2"/>
  <c r="I480" i="6" s="1"/>
  <c r="I480" i="2"/>
  <c r="F480" i="6" s="1"/>
  <c r="L480" i="6" s="1"/>
  <c r="O480" i="6" s="1"/>
  <c r="F480" i="2"/>
  <c r="G480" i="2" s="1"/>
  <c r="L479" i="2"/>
  <c r="I479" i="6" s="1"/>
  <c r="I479" i="2"/>
  <c r="F479" i="6" s="1"/>
  <c r="L479" i="6" s="1"/>
  <c r="O479" i="6" s="1"/>
  <c r="F479" i="2"/>
  <c r="G479" i="2" s="1"/>
  <c r="L478" i="2"/>
  <c r="I478" i="6" s="1"/>
  <c r="I478" i="2"/>
  <c r="F478" i="6" s="1"/>
  <c r="L478" i="6" s="1"/>
  <c r="O478" i="6" s="1"/>
  <c r="F478" i="2"/>
  <c r="G478" i="2" s="1"/>
  <c r="L477" i="2"/>
  <c r="I477" i="6" s="1"/>
  <c r="I477" i="2"/>
  <c r="F477" i="6" s="1"/>
  <c r="L477" i="6" s="1"/>
  <c r="O477" i="6" s="1"/>
  <c r="F477" i="2"/>
  <c r="G477" i="2" s="1"/>
  <c r="L476" i="2"/>
  <c r="I476" i="2"/>
  <c r="F476" i="6" s="1"/>
  <c r="L476" i="6" s="1"/>
  <c r="O476" i="6" s="1"/>
  <c r="F476" i="2"/>
  <c r="G476" i="2" s="1"/>
  <c r="L475" i="2"/>
  <c r="I475" i="6" s="1"/>
  <c r="I475" i="2"/>
  <c r="F475" i="6" s="1"/>
  <c r="L475" i="6" s="1"/>
  <c r="O475" i="6" s="1"/>
  <c r="F475" i="2"/>
  <c r="G475" i="2" s="1"/>
  <c r="L474" i="2"/>
  <c r="I474" i="6" s="1"/>
  <c r="I474" i="2"/>
  <c r="F474" i="6" s="1"/>
  <c r="L474" i="6" s="1"/>
  <c r="O474" i="6" s="1"/>
  <c r="F474" i="2"/>
  <c r="G474" i="2" s="1"/>
  <c r="L473" i="2"/>
  <c r="I473" i="6" s="1"/>
  <c r="I473" i="2"/>
  <c r="F473" i="6" s="1"/>
  <c r="L473" i="6" s="1"/>
  <c r="O473" i="6" s="1"/>
  <c r="F473" i="2"/>
  <c r="G473" i="2" s="1"/>
  <c r="L472" i="2"/>
  <c r="I472" i="6" s="1"/>
  <c r="I472" i="2"/>
  <c r="F472" i="6" s="1"/>
  <c r="L472" i="6" s="1"/>
  <c r="O472" i="6" s="1"/>
  <c r="F472" i="2"/>
  <c r="G472" i="2" s="1"/>
  <c r="L471" i="2"/>
  <c r="I471" i="6" s="1"/>
  <c r="I471" i="2"/>
  <c r="F471" i="2"/>
  <c r="G471" i="2" s="1"/>
  <c r="L470" i="2"/>
  <c r="I470" i="6" s="1"/>
  <c r="I470" i="2"/>
  <c r="F470" i="6" s="1"/>
  <c r="L470" i="6" s="1"/>
  <c r="O470" i="6" s="1"/>
  <c r="F470" i="2"/>
  <c r="G470" i="2" s="1"/>
  <c r="L469" i="2"/>
  <c r="I469" i="6" s="1"/>
  <c r="I469" i="2"/>
  <c r="F469" i="6" s="1"/>
  <c r="L469" i="6" s="1"/>
  <c r="O469" i="6" s="1"/>
  <c r="F469" i="2"/>
  <c r="G469" i="2" s="1"/>
  <c r="L468" i="2"/>
  <c r="I468" i="6" s="1"/>
  <c r="I468" i="2"/>
  <c r="F468" i="6" s="1"/>
  <c r="L468" i="6" s="1"/>
  <c r="O468" i="6" s="1"/>
  <c r="F468" i="2"/>
  <c r="G468" i="2" s="1"/>
  <c r="L467" i="2"/>
  <c r="I467" i="6" s="1"/>
  <c r="I467" i="2"/>
  <c r="F467" i="6" s="1"/>
  <c r="L467" i="6" s="1"/>
  <c r="O467" i="6" s="1"/>
  <c r="F467" i="2"/>
  <c r="G467" i="2" s="1"/>
  <c r="L466" i="2"/>
  <c r="I466" i="6" s="1"/>
  <c r="I466" i="2"/>
  <c r="F466" i="6" s="1"/>
  <c r="L466" i="6" s="1"/>
  <c r="O466" i="6" s="1"/>
  <c r="F466" i="2"/>
  <c r="G466" i="2" s="1"/>
  <c r="L465" i="2"/>
  <c r="I465" i="6" s="1"/>
  <c r="I465" i="2"/>
  <c r="F465" i="6" s="1"/>
  <c r="L465" i="6" s="1"/>
  <c r="O465" i="6" s="1"/>
  <c r="F465" i="2"/>
  <c r="G465" i="2" s="1"/>
  <c r="L464" i="2"/>
  <c r="I464" i="6" s="1"/>
  <c r="I464" i="2"/>
  <c r="F464" i="2"/>
  <c r="L462" i="2"/>
  <c r="I462" i="6" s="1"/>
  <c r="I462" i="2"/>
  <c r="F462" i="6" s="1"/>
  <c r="L462" i="6" s="1"/>
  <c r="O462" i="6" s="1"/>
  <c r="F462" i="2"/>
  <c r="G462" i="2" s="1"/>
  <c r="L461" i="2"/>
  <c r="I461" i="6" s="1"/>
  <c r="I461" i="2"/>
  <c r="F461" i="6" s="1"/>
  <c r="L461" i="6" s="1"/>
  <c r="O461" i="6" s="1"/>
  <c r="F461" i="2"/>
  <c r="G461" i="2" s="1"/>
  <c r="L460" i="2"/>
  <c r="I460" i="6" s="1"/>
  <c r="I460" i="2"/>
  <c r="F460" i="6" s="1"/>
  <c r="L460" i="6" s="1"/>
  <c r="O460" i="6" s="1"/>
  <c r="F460" i="2"/>
  <c r="G460" i="2" s="1"/>
  <c r="L459" i="2"/>
  <c r="I459" i="6" s="1"/>
  <c r="J459" i="2"/>
  <c r="G459" i="6" s="1"/>
  <c r="I459" i="2"/>
  <c r="F459" i="6" s="1"/>
  <c r="L459" i="6" s="1"/>
  <c r="O459" i="6" s="1"/>
  <c r="F459" i="2"/>
  <c r="G459" i="2" s="1"/>
  <c r="L458" i="2"/>
  <c r="I458" i="6" s="1"/>
  <c r="I458" i="2"/>
  <c r="F458" i="6" s="1"/>
  <c r="L458" i="6" s="1"/>
  <c r="O458" i="6" s="1"/>
  <c r="F458" i="2"/>
  <c r="G458" i="2" s="1"/>
  <c r="L457" i="2"/>
  <c r="I457" i="6" s="1"/>
  <c r="I457" i="2"/>
  <c r="F457" i="6" s="1"/>
  <c r="L457" i="6" s="1"/>
  <c r="O457" i="6" s="1"/>
  <c r="F457" i="2"/>
  <c r="G457" i="2" s="1"/>
  <c r="M456" i="2"/>
  <c r="J456" i="6" s="1"/>
  <c r="L456" i="2"/>
  <c r="I456" i="6" s="1"/>
  <c r="I456" i="2"/>
  <c r="F456" i="6" s="1"/>
  <c r="L456" i="6" s="1"/>
  <c r="O456" i="6" s="1"/>
  <c r="F456" i="2"/>
  <c r="G456" i="2" s="1"/>
  <c r="L455" i="2"/>
  <c r="I455" i="2"/>
  <c r="F455" i="6" s="1"/>
  <c r="L455" i="6" s="1"/>
  <c r="O455" i="6" s="1"/>
  <c r="F455" i="2"/>
  <c r="G455" i="2" s="1"/>
  <c r="M454" i="2"/>
  <c r="J454" i="6" s="1"/>
  <c r="L454" i="2"/>
  <c r="I454" i="6" s="1"/>
  <c r="I454" i="2"/>
  <c r="F454" i="6" s="1"/>
  <c r="L454" i="6" s="1"/>
  <c r="O454" i="6" s="1"/>
  <c r="G454" i="2"/>
  <c r="F454" i="2"/>
  <c r="L453" i="2"/>
  <c r="I453" i="6" s="1"/>
  <c r="I453" i="2"/>
  <c r="F453" i="6" s="1"/>
  <c r="L453" i="6" s="1"/>
  <c r="O453" i="6" s="1"/>
  <c r="F453" i="2"/>
  <c r="G453" i="2" s="1"/>
  <c r="L452" i="2"/>
  <c r="I452" i="6" s="1"/>
  <c r="I452" i="2"/>
  <c r="F452" i="6" s="1"/>
  <c r="L452" i="6" s="1"/>
  <c r="O452" i="6" s="1"/>
  <c r="F452" i="2"/>
  <c r="G452" i="2" s="1"/>
  <c r="L451" i="2"/>
  <c r="I451" i="6" s="1"/>
  <c r="I451" i="2"/>
  <c r="F451" i="6" s="1"/>
  <c r="L451" i="6" s="1"/>
  <c r="O451" i="6" s="1"/>
  <c r="F451" i="2"/>
  <c r="G451" i="2" s="1"/>
  <c r="L450" i="2"/>
  <c r="I450" i="6" s="1"/>
  <c r="I450" i="2"/>
  <c r="F450" i="6" s="1"/>
  <c r="L450" i="6" s="1"/>
  <c r="O450" i="6" s="1"/>
  <c r="F450" i="2"/>
  <c r="G450" i="2" s="1"/>
  <c r="L449" i="2"/>
  <c r="I449" i="6" s="1"/>
  <c r="I449" i="2"/>
  <c r="F449" i="6" s="1"/>
  <c r="L449" i="6" s="1"/>
  <c r="O449" i="6" s="1"/>
  <c r="F449" i="2"/>
  <c r="G449" i="2" s="1"/>
  <c r="L448" i="2"/>
  <c r="I448" i="6" s="1"/>
  <c r="I448" i="2"/>
  <c r="F448" i="6" s="1"/>
  <c r="L448" i="6" s="1"/>
  <c r="O448" i="6" s="1"/>
  <c r="G448" i="2"/>
  <c r="F448" i="2"/>
  <c r="L447" i="2"/>
  <c r="I447" i="6" s="1"/>
  <c r="J447" i="2"/>
  <c r="G447" i="6" s="1"/>
  <c r="I447" i="2"/>
  <c r="F447" i="6" s="1"/>
  <c r="L447" i="6" s="1"/>
  <c r="O447" i="6" s="1"/>
  <c r="F447" i="2"/>
  <c r="G447" i="2" s="1"/>
  <c r="L446" i="2"/>
  <c r="I446" i="6" s="1"/>
  <c r="I446" i="2"/>
  <c r="F446" i="6" s="1"/>
  <c r="L446" i="6" s="1"/>
  <c r="O446" i="6" s="1"/>
  <c r="G446" i="2"/>
  <c r="F446" i="2"/>
  <c r="L445" i="2"/>
  <c r="I445" i="6" s="1"/>
  <c r="J445" i="2"/>
  <c r="G445" i="6" s="1"/>
  <c r="I445" i="2"/>
  <c r="F445" i="6" s="1"/>
  <c r="L445" i="6" s="1"/>
  <c r="O445" i="6" s="1"/>
  <c r="F445" i="2"/>
  <c r="G445" i="2" s="1"/>
  <c r="L444" i="2"/>
  <c r="I444" i="6" s="1"/>
  <c r="I444" i="2"/>
  <c r="F444" i="6" s="1"/>
  <c r="L444" i="6" s="1"/>
  <c r="O444" i="6" s="1"/>
  <c r="F444" i="2"/>
  <c r="G444" i="2" s="1"/>
  <c r="L443" i="2"/>
  <c r="I443" i="6" s="1"/>
  <c r="I443" i="2"/>
  <c r="F443" i="6" s="1"/>
  <c r="L443" i="6" s="1"/>
  <c r="O443" i="6" s="1"/>
  <c r="F443" i="2"/>
  <c r="G443" i="2" s="1"/>
  <c r="L442" i="2"/>
  <c r="I442" i="6" s="1"/>
  <c r="I442" i="2"/>
  <c r="F442" i="6" s="1"/>
  <c r="L442" i="6" s="1"/>
  <c r="O442" i="6" s="1"/>
  <c r="G442" i="2"/>
  <c r="F442" i="2"/>
  <c r="L441" i="2"/>
  <c r="I441" i="6" s="1"/>
  <c r="I441" i="2"/>
  <c r="F441" i="6" s="1"/>
  <c r="L441" i="6" s="1"/>
  <c r="O441" i="6" s="1"/>
  <c r="F441" i="2"/>
  <c r="G441" i="2" s="1"/>
  <c r="M440" i="2"/>
  <c r="J440" i="6" s="1"/>
  <c r="L440" i="2"/>
  <c r="I440" i="6" s="1"/>
  <c r="I440" i="2"/>
  <c r="F440" i="6" s="1"/>
  <c r="L440" i="6" s="1"/>
  <c r="O440" i="6" s="1"/>
  <c r="G440" i="2"/>
  <c r="F440" i="2"/>
  <c r="L439" i="2"/>
  <c r="I439" i="6" s="1"/>
  <c r="I439" i="2"/>
  <c r="F439" i="6" s="1"/>
  <c r="L439" i="6" s="1"/>
  <c r="O439" i="6" s="1"/>
  <c r="F439" i="2"/>
  <c r="G439" i="2" s="1"/>
  <c r="L438" i="2"/>
  <c r="I438" i="6" s="1"/>
  <c r="I438" i="2"/>
  <c r="F438" i="6" s="1"/>
  <c r="L438" i="6" s="1"/>
  <c r="O438" i="6" s="1"/>
  <c r="F438" i="2"/>
  <c r="G438" i="2" s="1"/>
  <c r="L437" i="2"/>
  <c r="I437" i="6" s="1"/>
  <c r="I437" i="2"/>
  <c r="F437" i="6" s="1"/>
  <c r="L437" i="6" s="1"/>
  <c r="O437" i="6" s="1"/>
  <c r="F437" i="2"/>
  <c r="G437" i="2" s="1"/>
  <c r="L436" i="2"/>
  <c r="I436" i="6" s="1"/>
  <c r="I436" i="2"/>
  <c r="F436" i="6" s="1"/>
  <c r="L436" i="6" s="1"/>
  <c r="O436" i="6" s="1"/>
  <c r="F436" i="2"/>
  <c r="G436" i="2" s="1"/>
  <c r="L435" i="2"/>
  <c r="I435" i="6" s="1"/>
  <c r="J435" i="2"/>
  <c r="G435" i="6" s="1"/>
  <c r="I435" i="2"/>
  <c r="F435" i="6" s="1"/>
  <c r="L435" i="6" s="1"/>
  <c r="O435" i="6" s="1"/>
  <c r="F435" i="2"/>
  <c r="L433" i="2"/>
  <c r="I433" i="6" s="1"/>
  <c r="I433" i="2"/>
  <c r="F433" i="6" s="1"/>
  <c r="L433" i="6" s="1"/>
  <c r="O433" i="6" s="1"/>
  <c r="F433" i="2"/>
  <c r="G433" i="2" s="1"/>
  <c r="L432" i="2"/>
  <c r="I432" i="6" s="1"/>
  <c r="I432" i="2"/>
  <c r="F432" i="6" s="1"/>
  <c r="L432" i="6" s="1"/>
  <c r="O432" i="6" s="1"/>
  <c r="F432" i="2"/>
  <c r="G432" i="2" s="1"/>
  <c r="L431" i="2"/>
  <c r="I431" i="6" s="1"/>
  <c r="I431" i="2"/>
  <c r="F431" i="6" s="1"/>
  <c r="L431" i="6" s="1"/>
  <c r="O431" i="6" s="1"/>
  <c r="F431" i="2"/>
  <c r="G431" i="2" s="1"/>
  <c r="L430" i="2"/>
  <c r="I430" i="6" s="1"/>
  <c r="I430" i="2"/>
  <c r="F430" i="6" s="1"/>
  <c r="L430" i="6" s="1"/>
  <c r="O430" i="6" s="1"/>
  <c r="F430" i="2"/>
  <c r="G430" i="2" s="1"/>
  <c r="L429" i="2"/>
  <c r="I429" i="6" s="1"/>
  <c r="I429" i="2"/>
  <c r="F429" i="6" s="1"/>
  <c r="L429" i="6" s="1"/>
  <c r="O429" i="6" s="1"/>
  <c r="F429" i="2"/>
  <c r="G429" i="2" s="1"/>
  <c r="L428" i="2"/>
  <c r="I428" i="6" s="1"/>
  <c r="I428" i="2"/>
  <c r="F428" i="6" s="1"/>
  <c r="L428" i="6" s="1"/>
  <c r="O428" i="6" s="1"/>
  <c r="F428" i="2"/>
  <c r="G428" i="2" s="1"/>
  <c r="L427" i="2"/>
  <c r="I427" i="6" s="1"/>
  <c r="I427" i="2"/>
  <c r="F427" i="6" s="1"/>
  <c r="L427" i="6" s="1"/>
  <c r="O427" i="6" s="1"/>
  <c r="F427" i="2"/>
  <c r="G427" i="2" s="1"/>
  <c r="L426" i="2"/>
  <c r="I426" i="6" s="1"/>
  <c r="I426" i="2"/>
  <c r="F426" i="6" s="1"/>
  <c r="L426" i="6" s="1"/>
  <c r="O426" i="6" s="1"/>
  <c r="F426" i="2"/>
  <c r="G426" i="2" s="1"/>
  <c r="L425" i="2"/>
  <c r="I425" i="6" s="1"/>
  <c r="I425" i="2"/>
  <c r="F425" i="6" s="1"/>
  <c r="L425" i="6" s="1"/>
  <c r="O425" i="6" s="1"/>
  <c r="F425" i="2"/>
  <c r="G425" i="2" s="1"/>
  <c r="L424" i="2"/>
  <c r="I424" i="6" s="1"/>
  <c r="I424" i="2"/>
  <c r="F424" i="6" s="1"/>
  <c r="L424" i="6" s="1"/>
  <c r="O424" i="6" s="1"/>
  <c r="F424" i="2"/>
  <c r="G424" i="2" s="1"/>
  <c r="L423" i="2"/>
  <c r="I423" i="6" s="1"/>
  <c r="I423" i="2"/>
  <c r="F423" i="6" s="1"/>
  <c r="L423" i="6" s="1"/>
  <c r="O423" i="6" s="1"/>
  <c r="F423" i="2"/>
  <c r="G423" i="2" s="1"/>
  <c r="L422" i="2"/>
  <c r="I422" i="6" s="1"/>
  <c r="I422" i="2"/>
  <c r="F422" i="6" s="1"/>
  <c r="L422" i="6" s="1"/>
  <c r="O422" i="6" s="1"/>
  <c r="F422" i="2"/>
  <c r="G422" i="2" s="1"/>
  <c r="L421" i="2"/>
  <c r="I421" i="6" s="1"/>
  <c r="I421" i="2"/>
  <c r="F421" i="6" s="1"/>
  <c r="L421" i="6" s="1"/>
  <c r="O421" i="6" s="1"/>
  <c r="F421" i="2"/>
  <c r="G421" i="2" s="1"/>
  <c r="M420" i="2"/>
  <c r="J420" i="6" s="1"/>
  <c r="L420" i="2"/>
  <c r="I420" i="6" s="1"/>
  <c r="I420" i="2"/>
  <c r="F420" i="6" s="1"/>
  <c r="L420" i="6" s="1"/>
  <c r="O420" i="6" s="1"/>
  <c r="G420" i="2"/>
  <c r="F420" i="2"/>
  <c r="L419" i="2"/>
  <c r="I419" i="6" s="1"/>
  <c r="J419" i="2"/>
  <c r="G419" i="6" s="1"/>
  <c r="I419" i="2"/>
  <c r="F419" i="6" s="1"/>
  <c r="L419" i="6" s="1"/>
  <c r="O419" i="6" s="1"/>
  <c r="F419" i="2"/>
  <c r="G419" i="2" s="1"/>
  <c r="L418" i="2"/>
  <c r="I418" i="6" s="1"/>
  <c r="I418" i="2"/>
  <c r="F418" i="6" s="1"/>
  <c r="L418" i="6" s="1"/>
  <c r="O418" i="6" s="1"/>
  <c r="F418" i="2"/>
  <c r="G418" i="2" s="1"/>
  <c r="L417" i="2"/>
  <c r="I417" i="2"/>
  <c r="F417" i="6" s="1"/>
  <c r="L417" i="6" s="1"/>
  <c r="O417" i="6" s="1"/>
  <c r="F417" i="2"/>
  <c r="G417" i="2" s="1"/>
  <c r="M416" i="2"/>
  <c r="J416" i="6" s="1"/>
  <c r="L416" i="2"/>
  <c r="I416" i="6" s="1"/>
  <c r="I416" i="2"/>
  <c r="F416" i="6" s="1"/>
  <c r="L416" i="6" s="1"/>
  <c r="O416" i="6" s="1"/>
  <c r="G416" i="2"/>
  <c r="F416" i="2"/>
  <c r="L415" i="2"/>
  <c r="I415" i="6" s="1"/>
  <c r="I415" i="2"/>
  <c r="F415" i="6" s="1"/>
  <c r="L415" i="6" s="1"/>
  <c r="O415" i="6" s="1"/>
  <c r="F415" i="2"/>
  <c r="G415" i="2" s="1"/>
  <c r="M414" i="2"/>
  <c r="J414" i="6" s="1"/>
  <c r="L414" i="2"/>
  <c r="I414" i="6" s="1"/>
  <c r="I414" i="2"/>
  <c r="F414" i="6" s="1"/>
  <c r="L414" i="6" s="1"/>
  <c r="O414" i="6" s="1"/>
  <c r="G414" i="2"/>
  <c r="F414" i="2"/>
  <c r="L413" i="2"/>
  <c r="I413" i="6" s="1"/>
  <c r="I413" i="2"/>
  <c r="F413" i="6" s="1"/>
  <c r="L413" i="6" s="1"/>
  <c r="O413" i="6" s="1"/>
  <c r="F413" i="2"/>
  <c r="G413" i="2" s="1"/>
  <c r="L412" i="2"/>
  <c r="I412" i="6" s="1"/>
  <c r="I412" i="2"/>
  <c r="F412" i="6" s="1"/>
  <c r="L412" i="6" s="1"/>
  <c r="O412" i="6" s="1"/>
  <c r="F412" i="2"/>
  <c r="G412" i="2" s="1"/>
  <c r="L411" i="2"/>
  <c r="I411" i="6" s="1"/>
  <c r="I411" i="2"/>
  <c r="F411" i="6" s="1"/>
  <c r="L411" i="6" s="1"/>
  <c r="O411" i="6" s="1"/>
  <c r="F411" i="2"/>
  <c r="G411" i="2" s="1"/>
  <c r="M410" i="2"/>
  <c r="J410" i="6" s="1"/>
  <c r="L410" i="2"/>
  <c r="I410" i="6" s="1"/>
  <c r="I410" i="2"/>
  <c r="F410" i="6" s="1"/>
  <c r="L410" i="6" s="1"/>
  <c r="O410" i="6" s="1"/>
  <c r="F410" i="2"/>
  <c r="G410" i="2" s="1"/>
  <c r="L409" i="2"/>
  <c r="I409" i="6" s="1"/>
  <c r="J409" i="2"/>
  <c r="G409" i="6" s="1"/>
  <c r="I409" i="2"/>
  <c r="F409" i="6" s="1"/>
  <c r="L409" i="6" s="1"/>
  <c r="O409" i="6" s="1"/>
  <c r="F409" i="2"/>
  <c r="G409" i="2" s="1"/>
  <c r="M408" i="2"/>
  <c r="J408" i="6" s="1"/>
  <c r="L408" i="2"/>
  <c r="I408" i="6" s="1"/>
  <c r="I408" i="2"/>
  <c r="F408" i="6" s="1"/>
  <c r="L408" i="6" s="1"/>
  <c r="O408" i="6" s="1"/>
  <c r="F408" i="2"/>
  <c r="G408" i="2" s="1"/>
  <c r="L407" i="2"/>
  <c r="I407" i="6" s="1"/>
  <c r="I407" i="2"/>
  <c r="F407" i="6" s="1"/>
  <c r="L407" i="6" s="1"/>
  <c r="O407" i="6" s="1"/>
  <c r="F407" i="2"/>
  <c r="G407" i="2" s="1"/>
  <c r="L406" i="2"/>
  <c r="I406" i="6" s="1"/>
  <c r="I406" i="2"/>
  <c r="F406" i="2"/>
  <c r="L404" i="2"/>
  <c r="I404" i="6" s="1"/>
  <c r="I404" i="2"/>
  <c r="F404" i="6" s="1"/>
  <c r="L404" i="6" s="1"/>
  <c r="O404" i="6" s="1"/>
  <c r="F404" i="2"/>
  <c r="G404" i="2" s="1"/>
  <c r="L403" i="2"/>
  <c r="I403" i="6" s="1"/>
  <c r="I403" i="2"/>
  <c r="F403" i="6" s="1"/>
  <c r="L403" i="6" s="1"/>
  <c r="O403" i="6" s="1"/>
  <c r="G403" i="2"/>
  <c r="F403" i="2"/>
  <c r="L402" i="2"/>
  <c r="I402" i="6" s="1"/>
  <c r="I402" i="2"/>
  <c r="F402" i="6" s="1"/>
  <c r="L402" i="6" s="1"/>
  <c r="O402" i="6" s="1"/>
  <c r="F402" i="2"/>
  <c r="G402" i="2" s="1"/>
  <c r="L401" i="2"/>
  <c r="I401" i="6" s="1"/>
  <c r="I401" i="2"/>
  <c r="F401" i="6" s="1"/>
  <c r="L401" i="6" s="1"/>
  <c r="O401" i="6" s="1"/>
  <c r="G401" i="2"/>
  <c r="F401" i="2"/>
  <c r="M400" i="2"/>
  <c r="J400" i="6" s="1"/>
  <c r="L400" i="2"/>
  <c r="I400" i="2"/>
  <c r="F400" i="6" s="1"/>
  <c r="L400" i="6" s="1"/>
  <c r="O400" i="6" s="1"/>
  <c r="F400" i="2"/>
  <c r="G400" i="2" s="1"/>
  <c r="L399" i="2"/>
  <c r="I399" i="6" s="1"/>
  <c r="J399" i="2"/>
  <c r="G399" i="6" s="1"/>
  <c r="I399" i="2"/>
  <c r="F399" i="6" s="1"/>
  <c r="L399" i="6" s="1"/>
  <c r="O399" i="6" s="1"/>
  <c r="F399" i="2"/>
  <c r="G399" i="2" s="1"/>
  <c r="L398" i="2"/>
  <c r="I398" i="6" s="1"/>
  <c r="I398" i="2"/>
  <c r="F398" i="6" s="1"/>
  <c r="L398" i="6" s="1"/>
  <c r="O398" i="6" s="1"/>
  <c r="F398" i="2"/>
  <c r="G398" i="2" s="1"/>
  <c r="L397" i="2"/>
  <c r="I397" i="6" s="1"/>
  <c r="I397" i="2"/>
  <c r="F397" i="6" s="1"/>
  <c r="L397" i="6" s="1"/>
  <c r="O397" i="6" s="1"/>
  <c r="G397" i="2"/>
  <c r="F397" i="2"/>
  <c r="L396" i="2"/>
  <c r="I396" i="6" s="1"/>
  <c r="J396" i="2"/>
  <c r="G396" i="6" s="1"/>
  <c r="I396" i="2"/>
  <c r="F396" i="6" s="1"/>
  <c r="L396" i="6" s="1"/>
  <c r="O396" i="6" s="1"/>
  <c r="F396" i="2"/>
  <c r="G396" i="2" s="1"/>
  <c r="M395" i="2"/>
  <c r="J395" i="6" s="1"/>
  <c r="L395" i="2"/>
  <c r="I395" i="6" s="1"/>
  <c r="I395" i="2"/>
  <c r="F395" i="6" s="1"/>
  <c r="L395" i="6" s="1"/>
  <c r="O395" i="6" s="1"/>
  <c r="F395" i="2"/>
  <c r="G395" i="2" s="1"/>
  <c r="L394" i="2"/>
  <c r="I394" i="6" s="1"/>
  <c r="J394" i="2"/>
  <c r="G394" i="6" s="1"/>
  <c r="I394" i="2"/>
  <c r="F394" i="6" s="1"/>
  <c r="L394" i="6" s="1"/>
  <c r="O394" i="6" s="1"/>
  <c r="F394" i="2"/>
  <c r="G394" i="2" s="1"/>
  <c r="L393" i="2"/>
  <c r="I393" i="6" s="1"/>
  <c r="I393" i="2"/>
  <c r="F393" i="6" s="1"/>
  <c r="L393" i="6" s="1"/>
  <c r="O393" i="6" s="1"/>
  <c r="G393" i="2"/>
  <c r="F393" i="2"/>
  <c r="L392" i="2"/>
  <c r="I392" i="6" s="1"/>
  <c r="I392" i="2"/>
  <c r="F392" i="6" s="1"/>
  <c r="L392" i="6" s="1"/>
  <c r="O392" i="6" s="1"/>
  <c r="F392" i="2"/>
  <c r="G392" i="2" s="1"/>
  <c r="L391" i="2"/>
  <c r="I391" i="6" s="1"/>
  <c r="I391" i="2"/>
  <c r="F391" i="6" s="1"/>
  <c r="L391" i="6" s="1"/>
  <c r="O391" i="6" s="1"/>
  <c r="F391" i="2"/>
  <c r="G391" i="2" s="1"/>
  <c r="L390" i="2"/>
  <c r="I390" i="6" s="1"/>
  <c r="I390" i="2"/>
  <c r="F390" i="6" s="1"/>
  <c r="L390" i="6" s="1"/>
  <c r="O390" i="6" s="1"/>
  <c r="F390" i="2"/>
  <c r="G390" i="2" s="1"/>
  <c r="L389" i="2"/>
  <c r="I389" i="6" s="1"/>
  <c r="I389" i="2"/>
  <c r="F389" i="6" s="1"/>
  <c r="L389" i="6" s="1"/>
  <c r="O389" i="6" s="1"/>
  <c r="G389" i="2"/>
  <c r="F389" i="2"/>
  <c r="L388" i="2"/>
  <c r="I388" i="6" s="1"/>
  <c r="I388" i="2"/>
  <c r="F388" i="6" s="1"/>
  <c r="L388" i="6" s="1"/>
  <c r="O388" i="6" s="1"/>
  <c r="F388" i="2"/>
  <c r="G388" i="2" s="1"/>
  <c r="M387" i="2"/>
  <c r="J387" i="6" s="1"/>
  <c r="L387" i="2"/>
  <c r="I387" i="6" s="1"/>
  <c r="I387" i="2"/>
  <c r="F387" i="6" s="1"/>
  <c r="L387" i="6" s="1"/>
  <c r="O387" i="6" s="1"/>
  <c r="F387" i="2"/>
  <c r="G387" i="2" s="1"/>
  <c r="L386" i="2"/>
  <c r="I386" i="6" s="1"/>
  <c r="I386" i="2"/>
  <c r="F386" i="6" s="1"/>
  <c r="L386" i="6" s="1"/>
  <c r="O386" i="6" s="1"/>
  <c r="F386" i="2"/>
  <c r="G386" i="2" s="1"/>
  <c r="L385" i="2"/>
  <c r="I385" i="6" s="1"/>
  <c r="I385" i="2"/>
  <c r="F385" i="6" s="1"/>
  <c r="L385" i="6" s="1"/>
  <c r="O385" i="6" s="1"/>
  <c r="F385" i="2"/>
  <c r="G385" i="2" s="1"/>
  <c r="L384" i="2"/>
  <c r="I384" i="6" s="1"/>
  <c r="I384" i="2"/>
  <c r="F384" i="6" s="1"/>
  <c r="L384" i="6" s="1"/>
  <c r="O384" i="6" s="1"/>
  <c r="F384" i="2"/>
  <c r="G384" i="2" s="1"/>
  <c r="L383" i="2"/>
  <c r="I383" i="6" s="1"/>
  <c r="I383" i="2"/>
  <c r="F383" i="6" s="1"/>
  <c r="L383" i="6" s="1"/>
  <c r="O383" i="6" s="1"/>
  <c r="F383" i="2"/>
  <c r="G383" i="2" s="1"/>
  <c r="L382" i="2"/>
  <c r="I382" i="6" s="1"/>
  <c r="I382" i="2"/>
  <c r="F382" i="6" s="1"/>
  <c r="L382" i="6" s="1"/>
  <c r="O382" i="6" s="1"/>
  <c r="F382" i="2"/>
  <c r="G382" i="2" s="1"/>
  <c r="L381" i="2"/>
  <c r="I381" i="6" s="1"/>
  <c r="I381" i="2"/>
  <c r="F381" i="6" s="1"/>
  <c r="L381" i="6" s="1"/>
  <c r="O381" i="6" s="1"/>
  <c r="F381" i="2"/>
  <c r="G381" i="2" s="1"/>
  <c r="L380" i="2"/>
  <c r="I380" i="6" s="1"/>
  <c r="I380" i="2"/>
  <c r="F380" i="6" s="1"/>
  <c r="L380" i="6" s="1"/>
  <c r="O380" i="6" s="1"/>
  <c r="F380" i="2"/>
  <c r="G380" i="2" s="1"/>
  <c r="M379" i="2"/>
  <c r="J379" i="6" s="1"/>
  <c r="L379" i="2"/>
  <c r="I379" i="6" s="1"/>
  <c r="J379" i="2"/>
  <c r="G379" i="6" s="1"/>
  <c r="I379" i="2"/>
  <c r="F379" i="6" s="1"/>
  <c r="L379" i="6" s="1"/>
  <c r="O379" i="6" s="1"/>
  <c r="F379" i="2"/>
  <c r="G379" i="2" s="1"/>
  <c r="L378" i="2"/>
  <c r="I378" i="6" s="1"/>
  <c r="I378" i="2"/>
  <c r="F378" i="6" s="1"/>
  <c r="L378" i="6" s="1"/>
  <c r="O378" i="6" s="1"/>
  <c r="G378" i="2"/>
  <c r="F378" i="2"/>
  <c r="L377" i="2"/>
  <c r="I377" i="6" s="1"/>
  <c r="I377" i="2"/>
  <c r="F377" i="2"/>
  <c r="G377" i="2" s="1"/>
  <c r="L375" i="2"/>
  <c r="I375" i="6" s="1"/>
  <c r="I375" i="2"/>
  <c r="F375" i="6" s="1"/>
  <c r="L375" i="6" s="1"/>
  <c r="O375" i="6" s="1"/>
  <c r="F375" i="2"/>
  <c r="G375" i="2" s="1"/>
  <c r="L374" i="2"/>
  <c r="I374" i="6" s="1"/>
  <c r="I374" i="2"/>
  <c r="F374" i="2"/>
  <c r="G374" i="2" s="1"/>
  <c r="L373" i="2"/>
  <c r="I373" i="2"/>
  <c r="F373" i="6" s="1"/>
  <c r="L373" i="6" s="1"/>
  <c r="O373" i="6" s="1"/>
  <c r="F373" i="2"/>
  <c r="G373" i="2" s="1"/>
  <c r="L372" i="2"/>
  <c r="I372" i="6" s="1"/>
  <c r="I372" i="2"/>
  <c r="F372" i="6" s="1"/>
  <c r="L372" i="6" s="1"/>
  <c r="O372" i="6" s="1"/>
  <c r="F372" i="2"/>
  <c r="G372" i="2" s="1"/>
  <c r="L371" i="2"/>
  <c r="I371" i="6" s="1"/>
  <c r="I371" i="2"/>
  <c r="F371" i="6" s="1"/>
  <c r="L371" i="6" s="1"/>
  <c r="O371" i="6" s="1"/>
  <c r="F371" i="2"/>
  <c r="G371" i="2" s="1"/>
  <c r="L370" i="2"/>
  <c r="I370" i="2"/>
  <c r="F370" i="6" s="1"/>
  <c r="L370" i="6" s="1"/>
  <c r="O370" i="6" s="1"/>
  <c r="F370" i="2"/>
  <c r="G370" i="2" s="1"/>
  <c r="L369" i="2"/>
  <c r="I369" i="6" s="1"/>
  <c r="I369" i="2"/>
  <c r="F369" i="6" s="1"/>
  <c r="L369" i="6" s="1"/>
  <c r="O369" i="6" s="1"/>
  <c r="F369" i="2"/>
  <c r="G369" i="2" s="1"/>
  <c r="L368" i="2"/>
  <c r="I368" i="6" s="1"/>
  <c r="I368" i="2"/>
  <c r="F368" i="2"/>
  <c r="G368" i="2" s="1"/>
  <c r="L367" i="2"/>
  <c r="I367" i="6" s="1"/>
  <c r="I367" i="2"/>
  <c r="F367" i="6" s="1"/>
  <c r="L367" i="6" s="1"/>
  <c r="O367" i="6" s="1"/>
  <c r="F367" i="2"/>
  <c r="G367" i="2" s="1"/>
  <c r="L366" i="2"/>
  <c r="I366" i="6" s="1"/>
  <c r="I366" i="2"/>
  <c r="F366" i="2"/>
  <c r="G366" i="2" s="1"/>
  <c r="L365" i="2"/>
  <c r="I365" i="2"/>
  <c r="F365" i="2"/>
  <c r="G365" i="2" s="1"/>
  <c r="L364" i="2"/>
  <c r="I364" i="2"/>
  <c r="F364" i="6" s="1"/>
  <c r="L364" i="6" s="1"/>
  <c r="O364" i="6" s="1"/>
  <c r="F364" i="2"/>
  <c r="G364" i="2" s="1"/>
  <c r="L363" i="2"/>
  <c r="I363" i="2"/>
  <c r="F363" i="6" s="1"/>
  <c r="L363" i="6" s="1"/>
  <c r="O363" i="6" s="1"/>
  <c r="F363" i="2"/>
  <c r="G363" i="2" s="1"/>
  <c r="L362" i="2"/>
  <c r="I362" i="2"/>
  <c r="F362" i="6" s="1"/>
  <c r="L362" i="6" s="1"/>
  <c r="O362" i="6" s="1"/>
  <c r="F362" i="2"/>
  <c r="G362" i="2" s="1"/>
  <c r="L361" i="2"/>
  <c r="I361" i="6" s="1"/>
  <c r="I361" i="2"/>
  <c r="F361" i="6" s="1"/>
  <c r="L361" i="6" s="1"/>
  <c r="O361" i="6" s="1"/>
  <c r="F361" i="2"/>
  <c r="G361" i="2" s="1"/>
  <c r="L360" i="2"/>
  <c r="I360" i="2"/>
  <c r="F360" i="6" s="1"/>
  <c r="L360" i="6" s="1"/>
  <c r="O360" i="6" s="1"/>
  <c r="F360" i="2"/>
  <c r="G360" i="2" s="1"/>
  <c r="L359" i="2"/>
  <c r="I359" i="6" s="1"/>
  <c r="I359" i="2"/>
  <c r="F359" i="6" s="1"/>
  <c r="L359" i="6" s="1"/>
  <c r="O359" i="6" s="1"/>
  <c r="F359" i="2"/>
  <c r="G359" i="2" s="1"/>
  <c r="L358" i="2"/>
  <c r="I358" i="6" s="1"/>
  <c r="I358" i="2"/>
  <c r="F358" i="2"/>
  <c r="G358" i="2" s="1"/>
  <c r="L357" i="2"/>
  <c r="I357" i="2"/>
  <c r="F357" i="6" s="1"/>
  <c r="L357" i="6" s="1"/>
  <c r="O357" i="6" s="1"/>
  <c r="F357" i="2"/>
  <c r="G357" i="2" s="1"/>
  <c r="L356" i="2"/>
  <c r="I356" i="2"/>
  <c r="F356" i="6" s="1"/>
  <c r="L356" i="6" s="1"/>
  <c r="O356" i="6" s="1"/>
  <c r="F356" i="2"/>
  <c r="G356" i="2" s="1"/>
  <c r="L355" i="2"/>
  <c r="I355" i="6" s="1"/>
  <c r="I355" i="2"/>
  <c r="F355" i="6" s="1"/>
  <c r="L355" i="6" s="1"/>
  <c r="O355" i="6" s="1"/>
  <c r="F355" i="2"/>
  <c r="G355" i="2" s="1"/>
  <c r="L354" i="2"/>
  <c r="I354" i="2"/>
  <c r="F354" i="6" s="1"/>
  <c r="L354" i="6" s="1"/>
  <c r="O354" i="6" s="1"/>
  <c r="F354" i="2"/>
  <c r="G354" i="2" s="1"/>
  <c r="L353" i="2"/>
  <c r="I353" i="6" s="1"/>
  <c r="I353" i="2"/>
  <c r="F353" i="6" s="1"/>
  <c r="L353" i="6" s="1"/>
  <c r="O353" i="6" s="1"/>
  <c r="F353" i="2"/>
  <c r="G353" i="2" s="1"/>
  <c r="L352" i="2"/>
  <c r="I352" i="6" s="1"/>
  <c r="I352" i="2"/>
  <c r="F352" i="2"/>
  <c r="G352" i="2" s="1"/>
  <c r="L351" i="2"/>
  <c r="I351" i="6" s="1"/>
  <c r="I351" i="2"/>
  <c r="F351" i="6" s="1"/>
  <c r="L351" i="6" s="1"/>
  <c r="O351" i="6" s="1"/>
  <c r="F351" i="2"/>
  <c r="G351" i="2" s="1"/>
  <c r="L350" i="2"/>
  <c r="I350" i="6" s="1"/>
  <c r="I350" i="2"/>
  <c r="J350" i="2" s="1"/>
  <c r="G350" i="6" s="1"/>
  <c r="F350" i="2"/>
  <c r="G350" i="2" s="1"/>
  <c r="L349" i="2"/>
  <c r="I349" i="2"/>
  <c r="F349" i="2"/>
  <c r="G349" i="2" s="1"/>
  <c r="L348" i="2"/>
  <c r="I348" i="6" s="1"/>
  <c r="I348" i="2"/>
  <c r="F348" i="2"/>
  <c r="G405" i="2" l="1"/>
  <c r="G550" i="2"/>
  <c r="G579" i="2"/>
  <c r="J365" i="2"/>
  <c r="G365" i="6" s="1"/>
  <c r="F365" i="6"/>
  <c r="L365" i="6" s="1"/>
  <c r="O365" i="6" s="1"/>
  <c r="M388" i="2"/>
  <c r="J388" i="6" s="1"/>
  <c r="J398" i="2"/>
  <c r="G398" i="6" s="1"/>
  <c r="M424" i="2"/>
  <c r="J424" i="6" s="1"/>
  <c r="M426" i="2"/>
  <c r="J426" i="6" s="1"/>
  <c r="J449" i="2"/>
  <c r="G449" i="6" s="1"/>
  <c r="M500" i="2"/>
  <c r="J500" i="6" s="1"/>
  <c r="M524" i="2"/>
  <c r="J524" i="6" s="1"/>
  <c r="M527" i="2"/>
  <c r="J527" i="6" s="1"/>
  <c r="M530" i="2"/>
  <c r="J530" i="6" s="1"/>
  <c r="J535" i="2"/>
  <c r="G535" i="6" s="1"/>
  <c r="J538" i="2"/>
  <c r="G538" i="6" s="1"/>
  <c r="J541" i="2"/>
  <c r="G541" i="6" s="1"/>
  <c r="J558" i="2"/>
  <c r="G558" i="6" s="1"/>
  <c r="J560" i="2"/>
  <c r="G560" i="6" s="1"/>
  <c r="M173" i="6"/>
  <c r="J349" i="2"/>
  <c r="G349" i="6" s="1"/>
  <c r="F349" i="6"/>
  <c r="L349" i="6" s="1"/>
  <c r="O349" i="6" s="1"/>
  <c r="M362" i="2"/>
  <c r="J362" i="6" s="1"/>
  <c r="I362" i="6"/>
  <c r="M349" i="2"/>
  <c r="J349" i="6" s="1"/>
  <c r="I349" i="6"/>
  <c r="J352" i="2"/>
  <c r="G352" i="6" s="1"/>
  <c r="F352" i="6"/>
  <c r="L352" i="6" s="1"/>
  <c r="O352" i="6" s="1"/>
  <c r="M357" i="2"/>
  <c r="J357" i="6" s="1"/>
  <c r="I357" i="6"/>
  <c r="M365" i="2"/>
  <c r="J365" i="6" s="1"/>
  <c r="I365" i="6"/>
  <c r="J368" i="2"/>
  <c r="G368" i="6" s="1"/>
  <c r="F368" i="6"/>
  <c r="L368" i="6" s="1"/>
  <c r="O368" i="6" s="1"/>
  <c r="M373" i="2"/>
  <c r="J373" i="6" s="1"/>
  <c r="I373" i="6"/>
  <c r="J390" i="2"/>
  <c r="G390" i="6" s="1"/>
  <c r="M360" i="2"/>
  <c r="J360" i="6" s="1"/>
  <c r="I360" i="6"/>
  <c r="J377" i="2"/>
  <c r="F377" i="6"/>
  <c r="L377" i="6" s="1"/>
  <c r="O377" i="6" s="1"/>
  <c r="J402" i="2"/>
  <c r="G402" i="6" s="1"/>
  <c r="J404" i="2"/>
  <c r="G404" i="6" s="1"/>
  <c r="M418" i="2"/>
  <c r="J418" i="6" s="1"/>
  <c r="M436" i="2"/>
  <c r="J436" i="6" s="1"/>
  <c r="M458" i="2"/>
  <c r="J458" i="6" s="1"/>
  <c r="J464" i="2"/>
  <c r="F464" i="6"/>
  <c r="L464" i="6" s="1"/>
  <c r="O464" i="6" s="1"/>
  <c r="M496" i="2"/>
  <c r="J496" i="6" s="1"/>
  <c r="M512" i="2"/>
  <c r="J512" i="6" s="1"/>
  <c r="I512" i="6"/>
  <c r="M514" i="2"/>
  <c r="J514" i="6" s="1"/>
  <c r="I514" i="6"/>
  <c r="J523" i="2"/>
  <c r="G523" i="6" s="1"/>
  <c r="J526" i="2"/>
  <c r="G526" i="6" s="1"/>
  <c r="J529" i="2"/>
  <c r="G529" i="6" s="1"/>
  <c r="M544" i="2"/>
  <c r="J544" i="6" s="1"/>
  <c r="M547" i="2"/>
  <c r="J547" i="6" s="1"/>
  <c r="J556" i="2"/>
  <c r="G556" i="6" s="1"/>
  <c r="M575" i="2"/>
  <c r="J575" i="6" s="1"/>
  <c r="M577" i="2"/>
  <c r="J577" i="6" s="1"/>
  <c r="P173" i="6"/>
  <c r="M354" i="2"/>
  <c r="J354" i="6" s="1"/>
  <c r="I354" i="6"/>
  <c r="M370" i="2"/>
  <c r="J370" i="6" s="1"/>
  <c r="I370" i="6"/>
  <c r="J358" i="2"/>
  <c r="G358" i="6" s="1"/>
  <c r="F358" i="6"/>
  <c r="L358" i="6" s="1"/>
  <c r="O358" i="6" s="1"/>
  <c r="M363" i="2"/>
  <c r="J363" i="6" s="1"/>
  <c r="I363" i="6"/>
  <c r="J366" i="2"/>
  <c r="G366" i="6" s="1"/>
  <c r="F366" i="6"/>
  <c r="L366" i="6" s="1"/>
  <c r="O366" i="6" s="1"/>
  <c r="M488" i="2"/>
  <c r="J488" i="6" s="1"/>
  <c r="I488" i="6"/>
  <c r="J374" i="2"/>
  <c r="G374" i="6" s="1"/>
  <c r="F374" i="6"/>
  <c r="L374" i="6" s="1"/>
  <c r="O374" i="6" s="1"/>
  <c r="M383" i="2"/>
  <c r="J383" i="6" s="1"/>
  <c r="M385" i="2"/>
  <c r="J385" i="6" s="1"/>
  <c r="J425" i="2"/>
  <c r="G425" i="6" s="1"/>
  <c r="J499" i="2"/>
  <c r="G499" i="6" s="1"/>
  <c r="M523" i="2"/>
  <c r="J523" i="6" s="1"/>
  <c r="M526" i="2"/>
  <c r="J526" i="6" s="1"/>
  <c r="J531" i="2"/>
  <c r="G531" i="6" s="1"/>
  <c r="J534" i="2"/>
  <c r="G534" i="6" s="1"/>
  <c r="J537" i="2"/>
  <c r="G537" i="6" s="1"/>
  <c r="M569" i="2"/>
  <c r="J569" i="6" s="1"/>
  <c r="M571" i="2"/>
  <c r="J571" i="6" s="1"/>
  <c r="F350" i="6"/>
  <c r="L350" i="6" s="1"/>
  <c r="O350" i="6" s="1"/>
  <c r="M507" i="2"/>
  <c r="J507" i="6" s="1"/>
  <c r="I507" i="6"/>
  <c r="J348" i="2"/>
  <c r="F348" i="6"/>
  <c r="L348" i="6" s="1"/>
  <c r="O348" i="6" s="1"/>
  <c r="M364" i="2"/>
  <c r="J364" i="6" s="1"/>
  <c r="I364" i="6"/>
  <c r="M391" i="2"/>
  <c r="J391" i="6" s="1"/>
  <c r="M397" i="2"/>
  <c r="J397" i="6" s="1"/>
  <c r="M417" i="2"/>
  <c r="J417" i="6" s="1"/>
  <c r="I417" i="6"/>
  <c r="J421" i="2"/>
  <c r="G421" i="6" s="1"/>
  <c r="M448" i="2"/>
  <c r="J448" i="6" s="1"/>
  <c r="J455" i="2"/>
  <c r="G455" i="6" s="1"/>
  <c r="J493" i="2"/>
  <c r="F493" i="6"/>
  <c r="L493" i="6" s="1"/>
  <c r="O493" i="6" s="1"/>
  <c r="J502" i="2"/>
  <c r="G502" i="6" s="1"/>
  <c r="F502" i="6"/>
  <c r="L502" i="6" s="1"/>
  <c r="O502" i="6" s="1"/>
  <c r="J511" i="2"/>
  <c r="G511" i="6" s="1"/>
  <c r="J517" i="2"/>
  <c r="G517" i="6" s="1"/>
  <c r="M528" i="2"/>
  <c r="J528" i="6" s="1"/>
  <c r="M531" i="2"/>
  <c r="J531" i="6" s="1"/>
  <c r="M534" i="2"/>
  <c r="J534" i="6" s="1"/>
  <c r="J539" i="2"/>
  <c r="G539" i="6" s="1"/>
  <c r="J542" i="2"/>
  <c r="G542" i="6" s="1"/>
  <c r="J545" i="2"/>
  <c r="G545" i="6" s="1"/>
  <c r="J406" i="2"/>
  <c r="F406" i="6"/>
  <c r="L406" i="6" s="1"/>
  <c r="O406" i="6" s="1"/>
  <c r="M356" i="2"/>
  <c r="J356" i="6" s="1"/>
  <c r="I356" i="6"/>
  <c r="J378" i="2"/>
  <c r="G378" i="6" s="1"/>
  <c r="J382" i="2"/>
  <c r="G382" i="6" s="1"/>
  <c r="J386" i="2"/>
  <c r="G386" i="6" s="1"/>
  <c r="M399" i="2"/>
  <c r="J399" i="6" s="1"/>
  <c r="M430" i="2"/>
  <c r="J430" i="6" s="1"/>
  <c r="M432" i="2"/>
  <c r="J432" i="6" s="1"/>
  <c r="M455" i="2"/>
  <c r="J455" i="6" s="1"/>
  <c r="I455" i="6"/>
  <c r="J471" i="2"/>
  <c r="G471" i="6" s="1"/>
  <c r="F471" i="6"/>
  <c r="L471" i="6" s="1"/>
  <c r="O471" i="6" s="1"/>
  <c r="M476" i="2"/>
  <c r="J476" i="6" s="1"/>
  <c r="I476" i="6"/>
  <c r="M522" i="2"/>
  <c r="J527" i="2"/>
  <c r="G527" i="6" s="1"/>
  <c r="J530" i="2"/>
  <c r="G530" i="6" s="1"/>
  <c r="J533" i="2"/>
  <c r="G533" i="6" s="1"/>
  <c r="M548" i="2"/>
  <c r="J548" i="6" s="1"/>
  <c r="J551" i="2"/>
  <c r="F551" i="6"/>
  <c r="L551" i="6" s="1"/>
  <c r="O551" i="6" s="1"/>
  <c r="M555" i="2"/>
  <c r="J555" i="6" s="1"/>
  <c r="J568" i="2"/>
  <c r="G568" i="6" s="1"/>
  <c r="J570" i="2"/>
  <c r="G570" i="6" s="1"/>
  <c r="M260" i="6"/>
  <c r="M202" i="6"/>
  <c r="M231" i="6"/>
  <c r="P202" i="6"/>
  <c r="P231" i="6"/>
  <c r="P260" i="6"/>
  <c r="M347" i="6"/>
  <c r="P347" i="6"/>
  <c r="M318" i="6"/>
  <c r="M376" i="6"/>
  <c r="P376" i="6"/>
  <c r="M521" i="6"/>
  <c r="P521" i="6"/>
  <c r="M492" i="6"/>
  <c r="P579" i="6"/>
  <c r="M463" i="6"/>
  <c r="M405" i="6"/>
  <c r="P463" i="6"/>
  <c r="P318" i="6"/>
  <c r="P434" i="6"/>
  <c r="M289" i="6"/>
  <c r="P550" i="6"/>
  <c r="P492" i="6"/>
  <c r="M434" i="6"/>
  <c r="M550" i="6"/>
  <c r="M579" i="6"/>
  <c r="M348" i="2"/>
  <c r="J359" i="2"/>
  <c r="G359" i="6" s="1"/>
  <c r="J466" i="2"/>
  <c r="G466" i="6" s="1"/>
  <c r="J482" i="2"/>
  <c r="G482" i="6" s="1"/>
  <c r="M367" i="2"/>
  <c r="J367" i="6" s="1"/>
  <c r="J384" i="2"/>
  <c r="G384" i="6" s="1"/>
  <c r="M474" i="2"/>
  <c r="J474" i="6" s="1"/>
  <c r="M508" i="2"/>
  <c r="J508" i="6" s="1"/>
  <c r="J423" i="2"/>
  <c r="G423" i="6" s="1"/>
  <c r="J389" i="2"/>
  <c r="G389" i="6" s="1"/>
  <c r="J395" i="2"/>
  <c r="G395" i="6" s="1"/>
  <c r="M411" i="2"/>
  <c r="J411" i="6" s="1"/>
  <c r="M423" i="2"/>
  <c r="J423" i="6" s="1"/>
  <c r="M352" i="2"/>
  <c r="J352" i="6" s="1"/>
  <c r="J363" i="2"/>
  <c r="G363" i="6" s="1"/>
  <c r="M368" i="2"/>
  <c r="J368" i="6" s="1"/>
  <c r="M401" i="2"/>
  <c r="J401" i="6" s="1"/>
  <c r="G406" i="2"/>
  <c r="G434" i="2" s="1"/>
  <c r="M425" i="2"/>
  <c r="J425" i="6" s="1"/>
  <c r="M453" i="2"/>
  <c r="J453" i="6" s="1"/>
  <c r="M457" i="2"/>
  <c r="J457" i="6" s="1"/>
  <c r="M459" i="2"/>
  <c r="J459" i="6" s="1"/>
  <c r="J505" i="2"/>
  <c r="G505" i="6" s="1"/>
  <c r="M386" i="2"/>
  <c r="J386" i="6" s="1"/>
  <c r="J418" i="2"/>
  <c r="G418" i="6" s="1"/>
  <c r="J441" i="2"/>
  <c r="G441" i="6" s="1"/>
  <c r="M353" i="2"/>
  <c r="J353" i="6" s="1"/>
  <c r="J356" i="2"/>
  <c r="G356" i="6" s="1"/>
  <c r="M361" i="2"/>
  <c r="J361" i="6" s="1"/>
  <c r="J364" i="2"/>
  <c r="G364" i="6" s="1"/>
  <c r="M369" i="2"/>
  <c r="J369" i="6" s="1"/>
  <c r="J372" i="2"/>
  <c r="G372" i="6" s="1"/>
  <c r="M394" i="2"/>
  <c r="J394" i="6" s="1"/>
  <c r="J422" i="2"/>
  <c r="G422" i="6" s="1"/>
  <c r="M428" i="2"/>
  <c r="J428" i="6" s="1"/>
  <c r="M435" i="2"/>
  <c r="M437" i="2"/>
  <c r="J437" i="6" s="1"/>
  <c r="M460" i="2"/>
  <c r="J460" i="6" s="1"/>
  <c r="M495" i="2"/>
  <c r="J495" i="6" s="1"/>
  <c r="M499" i="2"/>
  <c r="J499" i="6" s="1"/>
  <c r="M501" i="2"/>
  <c r="J501" i="6" s="1"/>
  <c r="M558" i="2"/>
  <c r="J558" i="6" s="1"/>
  <c r="M573" i="2"/>
  <c r="J573" i="6" s="1"/>
  <c r="M556" i="2"/>
  <c r="J556" i="6" s="1"/>
  <c r="M359" i="2"/>
  <c r="J359" i="6" s="1"/>
  <c r="M402" i="2"/>
  <c r="J402" i="6" s="1"/>
  <c r="J474" i="2"/>
  <c r="G474" i="6" s="1"/>
  <c r="M375" i="2"/>
  <c r="J375" i="6" s="1"/>
  <c r="M407" i="2"/>
  <c r="J407" i="6" s="1"/>
  <c r="M466" i="2"/>
  <c r="J466" i="6" s="1"/>
  <c r="M504" i="2"/>
  <c r="J504" i="6" s="1"/>
  <c r="M393" i="2"/>
  <c r="J393" i="6" s="1"/>
  <c r="M413" i="2"/>
  <c r="J413" i="6" s="1"/>
  <c r="M438" i="2"/>
  <c r="J438" i="6" s="1"/>
  <c r="M444" i="2"/>
  <c r="J444" i="6" s="1"/>
  <c r="M446" i="2"/>
  <c r="J446" i="6" s="1"/>
  <c r="J461" i="2"/>
  <c r="G461" i="6" s="1"/>
  <c r="M469" i="2"/>
  <c r="J469" i="6" s="1"/>
  <c r="J472" i="2"/>
  <c r="G472" i="6" s="1"/>
  <c r="M477" i="2"/>
  <c r="J477" i="6" s="1"/>
  <c r="J480" i="2"/>
  <c r="G480" i="6" s="1"/>
  <c r="M485" i="2"/>
  <c r="J485" i="6" s="1"/>
  <c r="J488" i="2"/>
  <c r="G488" i="6" s="1"/>
  <c r="J494" i="2"/>
  <c r="G494" i="6" s="1"/>
  <c r="M502" i="2"/>
  <c r="J502" i="6" s="1"/>
  <c r="J519" i="2"/>
  <c r="G519" i="6" s="1"/>
  <c r="J367" i="2"/>
  <c r="G367" i="6" s="1"/>
  <c r="J375" i="2"/>
  <c r="G375" i="6" s="1"/>
  <c r="M382" i="2"/>
  <c r="J382" i="6" s="1"/>
  <c r="J393" i="2"/>
  <c r="G393" i="6" s="1"/>
  <c r="J407" i="2"/>
  <c r="G407" i="6" s="1"/>
  <c r="M497" i="2"/>
  <c r="J497" i="6" s="1"/>
  <c r="J387" i="2"/>
  <c r="G387" i="6" s="1"/>
  <c r="J413" i="2"/>
  <c r="G413" i="6" s="1"/>
  <c r="J469" i="2"/>
  <c r="G469" i="6" s="1"/>
  <c r="M490" i="2"/>
  <c r="J490" i="6" s="1"/>
  <c r="M384" i="2"/>
  <c r="J384" i="6" s="1"/>
  <c r="J392" i="2"/>
  <c r="G392" i="6" s="1"/>
  <c r="M513" i="2"/>
  <c r="J513" i="6" s="1"/>
  <c r="M515" i="2"/>
  <c r="J515" i="6" s="1"/>
  <c r="M519" i="2"/>
  <c r="J519" i="6" s="1"/>
  <c r="J351" i="2"/>
  <c r="G351" i="6" s="1"/>
  <c r="M422" i="2"/>
  <c r="J422" i="6" s="1"/>
  <c r="M487" i="2"/>
  <c r="J487" i="6" s="1"/>
  <c r="J354" i="2"/>
  <c r="G354" i="6" s="1"/>
  <c r="J370" i="2"/>
  <c r="G370" i="6" s="1"/>
  <c r="J381" i="2"/>
  <c r="G381" i="6" s="1"/>
  <c r="J446" i="2"/>
  <c r="G446" i="6" s="1"/>
  <c r="J485" i="2"/>
  <c r="G485" i="6" s="1"/>
  <c r="M390" i="2"/>
  <c r="J390" i="6" s="1"/>
  <c r="J411" i="2"/>
  <c r="G411" i="6" s="1"/>
  <c r="M442" i="2"/>
  <c r="J442" i="6" s="1"/>
  <c r="J457" i="2"/>
  <c r="G457" i="6" s="1"/>
  <c r="J371" i="2"/>
  <c r="G371" i="6" s="1"/>
  <c r="J380" i="2"/>
  <c r="G380" i="6" s="1"/>
  <c r="J452" i="2"/>
  <c r="G452" i="6" s="1"/>
  <c r="G464" i="2"/>
  <c r="G492" i="2" s="1"/>
  <c r="M471" i="2"/>
  <c r="J471" i="6" s="1"/>
  <c r="M479" i="2"/>
  <c r="J479" i="6" s="1"/>
  <c r="J490" i="2"/>
  <c r="G490" i="6" s="1"/>
  <c r="J506" i="2"/>
  <c r="G506" i="6" s="1"/>
  <c r="M510" i="2"/>
  <c r="J510" i="6" s="1"/>
  <c r="M351" i="2"/>
  <c r="J351" i="6" s="1"/>
  <c r="J440" i="2"/>
  <c r="G440" i="6" s="1"/>
  <c r="J477" i="2"/>
  <c r="G477" i="6" s="1"/>
  <c r="M396" i="2"/>
  <c r="J396" i="6" s="1"/>
  <c r="J415" i="2"/>
  <c r="G415" i="6" s="1"/>
  <c r="J429" i="2"/>
  <c r="G429" i="6" s="1"/>
  <c r="M381" i="2"/>
  <c r="J381" i="6" s="1"/>
  <c r="J427" i="2"/>
  <c r="G427" i="6" s="1"/>
  <c r="J453" i="2"/>
  <c r="G453" i="6" s="1"/>
  <c r="J355" i="2"/>
  <c r="G355" i="6" s="1"/>
  <c r="M398" i="2"/>
  <c r="J398" i="6" s="1"/>
  <c r="J575" i="2"/>
  <c r="G575" i="6" s="1"/>
  <c r="M372" i="2"/>
  <c r="J372" i="6" s="1"/>
  <c r="J444" i="2"/>
  <c r="G444" i="6" s="1"/>
  <c r="J362" i="2"/>
  <c r="G362" i="6" s="1"/>
  <c r="J448" i="2"/>
  <c r="G448" i="6" s="1"/>
  <c r="M482" i="2"/>
  <c r="J482" i="6" s="1"/>
  <c r="J401" i="2"/>
  <c r="G401" i="6" s="1"/>
  <c r="M409" i="2"/>
  <c r="J409" i="6" s="1"/>
  <c r="J417" i="2"/>
  <c r="G417" i="6" s="1"/>
  <c r="J431" i="2"/>
  <c r="G431" i="6" s="1"/>
  <c r="M378" i="2"/>
  <c r="J378" i="6" s="1"/>
  <c r="M419" i="2"/>
  <c r="J419" i="6" s="1"/>
  <c r="J383" i="2"/>
  <c r="G383" i="6" s="1"/>
  <c r="J403" i="2"/>
  <c r="G403" i="6" s="1"/>
  <c r="J408" i="2"/>
  <c r="G408" i="6" s="1"/>
  <c r="M427" i="2"/>
  <c r="J427" i="6" s="1"/>
  <c r="G435" i="2"/>
  <c r="G463" i="2" s="1"/>
  <c r="M389" i="2"/>
  <c r="J389" i="6" s="1"/>
  <c r="M392" i="2"/>
  <c r="J392" i="6" s="1"/>
  <c r="J397" i="2"/>
  <c r="G397" i="6" s="1"/>
  <c r="J400" i="2"/>
  <c r="G400" i="6" s="1"/>
  <c r="J414" i="2"/>
  <c r="G414" i="6" s="1"/>
  <c r="J439" i="2"/>
  <c r="G439" i="6" s="1"/>
  <c r="J451" i="2"/>
  <c r="G451" i="6" s="1"/>
  <c r="J503" i="2"/>
  <c r="G503" i="6" s="1"/>
  <c r="J562" i="2"/>
  <c r="G562" i="6" s="1"/>
  <c r="G348" i="2"/>
  <c r="G376" i="2" s="1"/>
  <c r="M350" i="2"/>
  <c r="J350" i="6" s="1"/>
  <c r="J353" i="2"/>
  <c r="G353" i="6" s="1"/>
  <c r="M358" i="2"/>
  <c r="J358" i="6" s="1"/>
  <c r="J361" i="2"/>
  <c r="G361" i="6" s="1"/>
  <c r="M366" i="2"/>
  <c r="J366" i="6" s="1"/>
  <c r="J369" i="2"/>
  <c r="G369" i="6" s="1"/>
  <c r="M374" i="2"/>
  <c r="J374" i="6" s="1"/>
  <c r="M377" i="2"/>
  <c r="M380" i="2"/>
  <c r="J380" i="6" s="1"/>
  <c r="J385" i="2"/>
  <c r="G385" i="6" s="1"/>
  <c r="J388" i="2"/>
  <c r="G388" i="6" s="1"/>
  <c r="J391" i="2"/>
  <c r="G391" i="6" s="1"/>
  <c r="M403" i="2"/>
  <c r="J403" i="6" s="1"/>
  <c r="M406" i="2"/>
  <c r="M412" i="2"/>
  <c r="J412" i="6" s="1"/>
  <c r="J420" i="2"/>
  <c r="G420" i="6" s="1"/>
  <c r="J430" i="2"/>
  <c r="G430" i="6" s="1"/>
  <c r="J437" i="2"/>
  <c r="G437" i="6" s="1"/>
  <c r="M445" i="2"/>
  <c r="J445" i="6" s="1"/>
  <c r="M447" i="2"/>
  <c r="J447" i="6" s="1"/>
  <c r="M451" i="2"/>
  <c r="J451" i="6" s="1"/>
  <c r="J462" i="2"/>
  <c r="G462" i="6" s="1"/>
  <c r="M465" i="2"/>
  <c r="J465" i="6" s="1"/>
  <c r="J468" i="2"/>
  <c r="G468" i="6" s="1"/>
  <c r="M473" i="2"/>
  <c r="J473" i="6" s="1"/>
  <c r="J476" i="2"/>
  <c r="G476" i="6" s="1"/>
  <c r="M481" i="2"/>
  <c r="J481" i="6" s="1"/>
  <c r="J484" i="2"/>
  <c r="G484" i="6" s="1"/>
  <c r="M489" i="2"/>
  <c r="J489" i="6" s="1"/>
  <c r="J501" i="2"/>
  <c r="G501" i="6" s="1"/>
  <c r="J512" i="2"/>
  <c r="G512" i="6" s="1"/>
  <c r="J424" i="2"/>
  <c r="G424" i="6" s="1"/>
  <c r="M429" i="2"/>
  <c r="J429" i="6" s="1"/>
  <c r="J454" i="2"/>
  <c r="G454" i="6" s="1"/>
  <c r="M464" i="2"/>
  <c r="M472" i="2"/>
  <c r="J472" i="6" s="1"/>
  <c r="J491" i="2"/>
  <c r="G491" i="6" s="1"/>
  <c r="J360" i="2"/>
  <c r="G360" i="6" s="1"/>
  <c r="J412" i="2"/>
  <c r="G412" i="6" s="1"/>
  <c r="J428" i="2"/>
  <c r="G428" i="6" s="1"/>
  <c r="M433" i="2"/>
  <c r="J433" i="6" s="1"/>
  <c r="J438" i="2"/>
  <c r="G438" i="6" s="1"/>
  <c r="M443" i="2"/>
  <c r="J443" i="6" s="1"/>
  <c r="J460" i="2"/>
  <c r="G460" i="6" s="1"/>
  <c r="J465" i="2"/>
  <c r="G465" i="6" s="1"/>
  <c r="M470" i="2"/>
  <c r="J470" i="6" s="1"/>
  <c r="J473" i="2"/>
  <c r="G473" i="6" s="1"/>
  <c r="M478" i="2"/>
  <c r="J478" i="6" s="1"/>
  <c r="J481" i="2"/>
  <c r="G481" i="6" s="1"/>
  <c r="M486" i="2"/>
  <c r="J486" i="6" s="1"/>
  <c r="J489" i="2"/>
  <c r="G489" i="6" s="1"/>
  <c r="G493" i="2"/>
  <c r="G521" i="2" s="1"/>
  <c r="M498" i="2"/>
  <c r="J498" i="6" s="1"/>
  <c r="J504" i="2"/>
  <c r="G504" i="6" s="1"/>
  <c r="M511" i="2"/>
  <c r="J511" i="6" s="1"/>
  <c r="M554" i="2"/>
  <c r="J554" i="6" s="1"/>
  <c r="M567" i="2"/>
  <c r="J567" i="6" s="1"/>
  <c r="M355" i="2"/>
  <c r="J355" i="6" s="1"/>
  <c r="M371" i="2"/>
  <c r="J371" i="6" s="1"/>
  <c r="M404" i="2"/>
  <c r="J404" i="6" s="1"/>
  <c r="J416" i="2"/>
  <c r="G416" i="6" s="1"/>
  <c r="M421" i="2"/>
  <c r="J421" i="6" s="1"/>
  <c r="J432" i="2"/>
  <c r="G432" i="6" s="1"/>
  <c r="J442" i="2"/>
  <c r="G442" i="6" s="1"/>
  <c r="M449" i="2"/>
  <c r="J449" i="6" s="1"/>
  <c r="M462" i="2"/>
  <c r="J462" i="6" s="1"/>
  <c r="M493" i="2"/>
  <c r="J508" i="2"/>
  <c r="G508" i="6" s="1"/>
  <c r="J510" i="2"/>
  <c r="G510" i="6" s="1"/>
  <c r="M517" i="2"/>
  <c r="J517" i="6" s="1"/>
  <c r="J553" i="2"/>
  <c r="G553" i="6" s="1"/>
  <c r="J577" i="2"/>
  <c r="G577" i="6" s="1"/>
  <c r="M551" i="2"/>
  <c r="M564" i="2"/>
  <c r="J564" i="6" s="1"/>
  <c r="J514" i="2"/>
  <c r="G514" i="6" s="1"/>
  <c r="J516" i="2"/>
  <c r="G516" i="6" s="1"/>
  <c r="J559" i="2"/>
  <c r="G559" i="6" s="1"/>
  <c r="M566" i="2"/>
  <c r="J566" i="6" s="1"/>
  <c r="M568" i="2"/>
  <c r="J568" i="6" s="1"/>
  <c r="M557" i="2"/>
  <c r="J557" i="6" s="1"/>
  <c r="J561" i="2"/>
  <c r="G561" i="6" s="1"/>
  <c r="J563" i="2"/>
  <c r="G563" i="6" s="1"/>
  <c r="M570" i="2"/>
  <c r="J570" i="6" s="1"/>
  <c r="J572" i="2"/>
  <c r="G572" i="6" s="1"/>
  <c r="J574" i="2"/>
  <c r="G574" i="6" s="1"/>
  <c r="M461" i="2"/>
  <c r="J461" i="6" s="1"/>
  <c r="J467" i="2"/>
  <c r="G467" i="6" s="1"/>
  <c r="J475" i="2"/>
  <c r="G475" i="6" s="1"/>
  <c r="J496" i="2"/>
  <c r="G496" i="6" s="1"/>
  <c r="J509" i="2"/>
  <c r="G509" i="6" s="1"/>
  <c r="J578" i="2"/>
  <c r="G578" i="6" s="1"/>
  <c r="M439" i="2"/>
  <c r="J439" i="6" s="1"/>
  <c r="M480" i="2"/>
  <c r="J480" i="6" s="1"/>
  <c r="J483" i="2"/>
  <c r="G483" i="6" s="1"/>
  <c r="M503" i="2"/>
  <c r="J503" i="6" s="1"/>
  <c r="M505" i="2"/>
  <c r="J505" i="6" s="1"/>
  <c r="J507" i="2"/>
  <c r="G507" i="6" s="1"/>
  <c r="J552" i="2"/>
  <c r="G552" i="6" s="1"/>
  <c r="M559" i="2"/>
  <c r="J559" i="6" s="1"/>
  <c r="J565" i="2"/>
  <c r="G565" i="6" s="1"/>
  <c r="M572" i="2"/>
  <c r="J572" i="6" s="1"/>
  <c r="M574" i="2"/>
  <c r="J574" i="6" s="1"/>
  <c r="J576" i="2"/>
  <c r="G576" i="6" s="1"/>
  <c r="J357" i="2"/>
  <c r="G357" i="6" s="1"/>
  <c r="J373" i="2"/>
  <c r="G373" i="6" s="1"/>
  <c r="J410" i="2"/>
  <c r="G410" i="6" s="1"/>
  <c r="M415" i="2"/>
  <c r="J415" i="6" s="1"/>
  <c r="J426" i="2"/>
  <c r="G426" i="6" s="1"/>
  <c r="M431" i="2"/>
  <c r="J431" i="6" s="1"/>
  <c r="J433" i="2"/>
  <c r="G433" i="6" s="1"/>
  <c r="J436" i="2"/>
  <c r="G436" i="6" s="1"/>
  <c r="M441" i="2"/>
  <c r="J441" i="6" s="1"/>
  <c r="J443" i="2"/>
  <c r="G443" i="6" s="1"/>
  <c r="M450" i="2"/>
  <c r="J450" i="6" s="1"/>
  <c r="M452" i="2"/>
  <c r="J452" i="6" s="1"/>
  <c r="J456" i="2"/>
  <c r="G456" i="6" s="1"/>
  <c r="J458" i="2"/>
  <c r="G458" i="6" s="1"/>
  <c r="M467" i="2"/>
  <c r="J467" i="6" s="1"/>
  <c r="J470" i="2"/>
  <c r="G470" i="6" s="1"/>
  <c r="M475" i="2"/>
  <c r="J475" i="6" s="1"/>
  <c r="J478" i="2"/>
  <c r="G478" i="6" s="1"/>
  <c r="M483" i="2"/>
  <c r="J483" i="6" s="1"/>
  <c r="J486" i="2"/>
  <c r="G486" i="6" s="1"/>
  <c r="M491" i="2"/>
  <c r="J491" i="6" s="1"/>
  <c r="M494" i="2"/>
  <c r="J494" i="6" s="1"/>
  <c r="J498" i="2"/>
  <c r="G498" i="6" s="1"/>
  <c r="J500" i="2"/>
  <c r="G500" i="6" s="1"/>
  <c r="M509" i="2"/>
  <c r="J509" i="6" s="1"/>
  <c r="M520" i="2"/>
  <c r="J520" i="6" s="1"/>
  <c r="J524" i="2"/>
  <c r="G524" i="6" s="1"/>
  <c r="M525" i="2"/>
  <c r="J525" i="6" s="1"/>
  <c r="J528" i="2"/>
  <c r="G528" i="6" s="1"/>
  <c r="M529" i="2"/>
  <c r="J529" i="6" s="1"/>
  <c r="J532" i="2"/>
  <c r="G532" i="6" s="1"/>
  <c r="M533" i="2"/>
  <c r="J533" i="6" s="1"/>
  <c r="J536" i="2"/>
  <c r="G536" i="6" s="1"/>
  <c r="M537" i="2"/>
  <c r="J537" i="6" s="1"/>
  <c r="J540" i="2"/>
  <c r="G540" i="6" s="1"/>
  <c r="M541" i="2"/>
  <c r="J541" i="6" s="1"/>
  <c r="J544" i="2"/>
  <c r="G544" i="6" s="1"/>
  <c r="M545" i="2"/>
  <c r="J545" i="6" s="1"/>
  <c r="J548" i="2"/>
  <c r="G548" i="6" s="1"/>
  <c r="M549" i="2"/>
  <c r="J549" i="6" s="1"/>
  <c r="M552" i="2"/>
  <c r="J552" i="6" s="1"/>
  <c r="J554" i="2"/>
  <c r="G554" i="6" s="1"/>
  <c r="M561" i="2"/>
  <c r="J561" i="6" s="1"/>
  <c r="M563" i="2"/>
  <c r="J563" i="6" s="1"/>
  <c r="J567" i="2"/>
  <c r="G567" i="6" s="1"/>
  <c r="J569" i="2"/>
  <c r="G569" i="6" s="1"/>
  <c r="J520" i="2"/>
  <c r="G520" i="6" s="1"/>
  <c r="J557" i="2"/>
  <c r="G557" i="6" s="1"/>
  <c r="M562" i="2"/>
  <c r="J562" i="6" s="1"/>
  <c r="J573" i="2"/>
  <c r="G573" i="6" s="1"/>
  <c r="M578" i="2"/>
  <c r="J578" i="6" s="1"/>
  <c r="J450" i="2"/>
  <c r="G450" i="6" s="1"/>
  <c r="M468" i="2"/>
  <c r="J468" i="6" s="1"/>
  <c r="J479" i="2"/>
  <c r="G479" i="6" s="1"/>
  <c r="M484" i="2"/>
  <c r="J484" i="6" s="1"/>
  <c r="J487" i="2"/>
  <c r="G487" i="6" s="1"/>
  <c r="J518" i="2"/>
  <c r="G518" i="6" s="1"/>
  <c r="J555" i="2"/>
  <c r="G555" i="6" s="1"/>
  <c r="M560" i="2"/>
  <c r="J560" i="6" s="1"/>
  <c r="J571" i="2"/>
  <c r="G571" i="6" s="1"/>
  <c r="M576" i="2"/>
  <c r="J576" i="6" s="1"/>
  <c r="E7" i="2"/>
  <c r="E6" i="2"/>
  <c r="E26" i="2"/>
  <c r="E25" i="2"/>
  <c r="E24" i="2"/>
  <c r="E23" i="2"/>
  <c r="E22" i="2"/>
  <c r="E21" i="2"/>
  <c r="E20" i="2"/>
  <c r="E19" i="2"/>
  <c r="E18" i="2"/>
  <c r="E17" i="2"/>
  <c r="E16" i="2"/>
  <c r="E15" i="2"/>
  <c r="E14" i="2"/>
  <c r="E13" i="2"/>
  <c r="E12" i="2"/>
  <c r="E11" i="2"/>
  <c r="E10" i="2"/>
  <c r="E9" i="2"/>
  <c r="E8" i="2"/>
  <c r="N27" i="6"/>
  <c r="N26" i="6"/>
  <c r="N25" i="6"/>
  <c r="N24" i="6"/>
  <c r="N23" i="6"/>
  <c r="N22" i="6"/>
  <c r="N21" i="6"/>
  <c r="N20" i="6"/>
  <c r="N19" i="6"/>
  <c r="N18" i="6"/>
  <c r="N17" i="6"/>
  <c r="N16" i="6"/>
  <c r="N15" i="6"/>
  <c r="N14" i="6"/>
  <c r="N13" i="6"/>
  <c r="N12" i="6"/>
  <c r="N11" i="6"/>
  <c r="N10" i="6"/>
  <c r="N9" i="6"/>
  <c r="K27" i="6"/>
  <c r="K26" i="6"/>
  <c r="K25" i="6"/>
  <c r="K24" i="6"/>
  <c r="K23" i="6"/>
  <c r="K22" i="6"/>
  <c r="K21" i="6"/>
  <c r="K20" i="6"/>
  <c r="K19" i="6"/>
  <c r="K18" i="6"/>
  <c r="K17" i="6"/>
  <c r="K16" i="6"/>
  <c r="K15" i="6"/>
  <c r="K14" i="6"/>
  <c r="K13" i="6"/>
  <c r="K12" i="6"/>
  <c r="K11" i="6"/>
  <c r="K10" i="6"/>
  <c r="K9" i="6"/>
  <c r="K8" i="6"/>
  <c r="N8" i="6"/>
  <c r="G464" i="6" l="1"/>
  <c r="J492" i="2"/>
  <c r="G492" i="6" s="1"/>
  <c r="J550" i="2"/>
  <c r="G550" i="6" s="1"/>
  <c r="J493" i="6"/>
  <c r="M521" i="2"/>
  <c r="J521" i="6" s="1"/>
  <c r="J348" i="6"/>
  <c r="M376" i="2"/>
  <c r="J376" i="6" s="1"/>
  <c r="J464" i="6"/>
  <c r="M492" i="2"/>
  <c r="J492" i="6" s="1"/>
  <c r="G348" i="6"/>
  <c r="J376" i="2"/>
  <c r="G376" i="6" s="1"/>
  <c r="J551" i="6"/>
  <c r="M579" i="2"/>
  <c r="J579" i="6" s="1"/>
  <c r="J522" i="6"/>
  <c r="M550" i="2"/>
  <c r="J550" i="6" s="1"/>
  <c r="G406" i="6"/>
  <c r="J434" i="2"/>
  <c r="G434" i="6" s="1"/>
  <c r="J463" i="2"/>
  <c r="G463" i="6" s="1"/>
  <c r="J377" i="6"/>
  <c r="M405" i="2"/>
  <c r="J405" i="6" s="1"/>
  <c r="J435" i="6"/>
  <c r="M463" i="2"/>
  <c r="J463" i="6" s="1"/>
  <c r="G493" i="6"/>
  <c r="J521" i="2"/>
  <c r="G521" i="6" s="1"/>
  <c r="J406" i="6"/>
  <c r="M434" i="2"/>
  <c r="J434" i="6" s="1"/>
  <c r="G551" i="6"/>
  <c r="J579" i="2"/>
  <c r="G579" i="6" s="1"/>
  <c r="G377" i="6"/>
  <c r="J405" i="2"/>
  <c r="G405" i="6" s="1"/>
  <c r="I346" i="2"/>
  <c r="F346" i="6" s="1"/>
  <c r="L346" i="6" s="1"/>
  <c r="O346" i="6" s="1"/>
  <c r="I345" i="2"/>
  <c r="F345" i="6" s="1"/>
  <c r="L345" i="6" s="1"/>
  <c r="O345" i="6" s="1"/>
  <c r="I344" i="2"/>
  <c r="F344" i="6" s="1"/>
  <c r="L344" i="6" s="1"/>
  <c r="O344" i="6" s="1"/>
  <c r="I343" i="2"/>
  <c r="F343" i="6" s="1"/>
  <c r="L343" i="6" s="1"/>
  <c r="O343" i="6" s="1"/>
  <c r="I342" i="2"/>
  <c r="F342" i="6" s="1"/>
  <c r="L342" i="6" s="1"/>
  <c r="O342" i="6" s="1"/>
  <c r="I341" i="2"/>
  <c r="F341" i="6" s="1"/>
  <c r="L341" i="6" s="1"/>
  <c r="O341" i="6" s="1"/>
  <c r="I340" i="2"/>
  <c r="F340" i="6" s="1"/>
  <c r="L340" i="6" s="1"/>
  <c r="O340" i="6" s="1"/>
  <c r="I339" i="2"/>
  <c r="F339" i="6" s="1"/>
  <c r="L339" i="6" s="1"/>
  <c r="O339" i="6" s="1"/>
  <c r="I338" i="2"/>
  <c r="F338" i="6" s="1"/>
  <c r="L338" i="6" s="1"/>
  <c r="O338" i="6" s="1"/>
  <c r="I337" i="2"/>
  <c r="F337" i="6" s="1"/>
  <c r="L337" i="6" s="1"/>
  <c r="O337" i="6" s="1"/>
  <c r="I336" i="2"/>
  <c r="F336" i="6" s="1"/>
  <c r="L336" i="6" s="1"/>
  <c r="O336" i="6" s="1"/>
  <c r="I335" i="2"/>
  <c r="F335" i="6" s="1"/>
  <c r="L335" i="6" s="1"/>
  <c r="O335" i="6" s="1"/>
  <c r="I334" i="2"/>
  <c r="F334" i="6" s="1"/>
  <c r="L334" i="6" s="1"/>
  <c r="O334" i="6" s="1"/>
  <c r="I333" i="2"/>
  <c r="F333" i="6" s="1"/>
  <c r="L333" i="6" s="1"/>
  <c r="O333" i="6" s="1"/>
  <c r="I332" i="2"/>
  <c r="F332" i="6" s="1"/>
  <c r="L332" i="6" s="1"/>
  <c r="O332" i="6" s="1"/>
  <c r="I331" i="2"/>
  <c r="F331" i="6" s="1"/>
  <c r="L331" i="6" s="1"/>
  <c r="O331" i="6" s="1"/>
  <c r="I330" i="2"/>
  <c r="F330" i="6" s="1"/>
  <c r="L330" i="6" s="1"/>
  <c r="O330" i="6" s="1"/>
  <c r="I329" i="2"/>
  <c r="F329" i="6" s="1"/>
  <c r="L329" i="6" s="1"/>
  <c r="O329" i="6" s="1"/>
  <c r="I328" i="2"/>
  <c r="F328" i="6" s="1"/>
  <c r="L328" i="6" s="1"/>
  <c r="O328" i="6" s="1"/>
  <c r="I327" i="2"/>
  <c r="F327" i="6" s="1"/>
  <c r="L327" i="6" s="1"/>
  <c r="O327" i="6" s="1"/>
  <c r="I326" i="2"/>
  <c r="F326" i="6" s="1"/>
  <c r="L326" i="6" s="1"/>
  <c r="O326" i="6" s="1"/>
  <c r="I325" i="2"/>
  <c r="F325" i="6" s="1"/>
  <c r="L325" i="6" s="1"/>
  <c r="O325" i="6" s="1"/>
  <c r="I324" i="2"/>
  <c r="F324" i="6" s="1"/>
  <c r="L324" i="6" s="1"/>
  <c r="O324" i="6" s="1"/>
  <c r="I323" i="2"/>
  <c r="F323" i="6" s="1"/>
  <c r="L323" i="6" s="1"/>
  <c r="O323" i="6" s="1"/>
  <c r="I322" i="2"/>
  <c r="F322" i="6" s="1"/>
  <c r="L322" i="6" s="1"/>
  <c r="O322" i="6" s="1"/>
  <c r="I321" i="2"/>
  <c r="F321" i="6" s="1"/>
  <c r="L321" i="6" s="1"/>
  <c r="O321" i="6" s="1"/>
  <c r="I320" i="2"/>
  <c r="F320" i="6" s="1"/>
  <c r="L320" i="6" s="1"/>
  <c r="O320" i="6" s="1"/>
  <c r="I319" i="2"/>
  <c r="F319" i="6" s="1"/>
  <c r="L319" i="6" s="1"/>
  <c r="O319" i="6" s="1"/>
  <c r="I317" i="2"/>
  <c r="F317" i="6" s="1"/>
  <c r="L317" i="6" s="1"/>
  <c r="O317" i="6" s="1"/>
  <c r="I316" i="2"/>
  <c r="F316" i="6" s="1"/>
  <c r="L316" i="6" s="1"/>
  <c r="O316" i="6" s="1"/>
  <c r="I315" i="2"/>
  <c r="F315" i="6" s="1"/>
  <c r="L315" i="6" s="1"/>
  <c r="O315" i="6" s="1"/>
  <c r="I314" i="2"/>
  <c r="F314" i="6" s="1"/>
  <c r="L314" i="6" s="1"/>
  <c r="O314" i="6" s="1"/>
  <c r="I313" i="2"/>
  <c r="F313" i="6" s="1"/>
  <c r="L313" i="6" s="1"/>
  <c r="O313" i="6" s="1"/>
  <c r="I312" i="2"/>
  <c r="F312" i="6" s="1"/>
  <c r="L312" i="6" s="1"/>
  <c r="O312" i="6" s="1"/>
  <c r="I311" i="2"/>
  <c r="F311" i="6" s="1"/>
  <c r="L311" i="6" s="1"/>
  <c r="O311" i="6" s="1"/>
  <c r="I310" i="2"/>
  <c r="F310" i="6" s="1"/>
  <c r="L310" i="6" s="1"/>
  <c r="O310" i="6" s="1"/>
  <c r="I309" i="2"/>
  <c r="F309" i="6" s="1"/>
  <c r="L309" i="6" s="1"/>
  <c r="O309" i="6" s="1"/>
  <c r="I308" i="2"/>
  <c r="F308" i="6" s="1"/>
  <c r="L308" i="6" s="1"/>
  <c r="O308" i="6" s="1"/>
  <c r="I307" i="2"/>
  <c r="F307" i="6" s="1"/>
  <c r="L307" i="6" s="1"/>
  <c r="O307" i="6" s="1"/>
  <c r="I306" i="2"/>
  <c r="F306" i="6" s="1"/>
  <c r="L306" i="6" s="1"/>
  <c r="O306" i="6" s="1"/>
  <c r="I305" i="2"/>
  <c r="F305" i="6" s="1"/>
  <c r="L305" i="6" s="1"/>
  <c r="O305" i="6" s="1"/>
  <c r="I304" i="2"/>
  <c r="F304" i="6" s="1"/>
  <c r="L304" i="6" s="1"/>
  <c r="O304" i="6" s="1"/>
  <c r="I303" i="2"/>
  <c r="F303" i="6" s="1"/>
  <c r="L303" i="6" s="1"/>
  <c r="O303" i="6" s="1"/>
  <c r="I302" i="2"/>
  <c r="F302" i="6" s="1"/>
  <c r="L302" i="6" s="1"/>
  <c r="O302" i="6" s="1"/>
  <c r="I301" i="2"/>
  <c r="F301" i="6" s="1"/>
  <c r="L301" i="6" s="1"/>
  <c r="O301" i="6" s="1"/>
  <c r="I300" i="2"/>
  <c r="F300" i="6" s="1"/>
  <c r="L300" i="6" s="1"/>
  <c r="O300" i="6" s="1"/>
  <c r="I299" i="2"/>
  <c r="F299" i="6" s="1"/>
  <c r="L299" i="6" s="1"/>
  <c r="O299" i="6" s="1"/>
  <c r="I298" i="2"/>
  <c r="F298" i="6" s="1"/>
  <c r="L298" i="6" s="1"/>
  <c r="O298" i="6" s="1"/>
  <c r="I297" i="2"/>
  <c r="F297" i="6" s="1"/>
  <c r="L297" i="6" s="1"/>
  <c r="O297" i="6" s="1"/>
  <c r="I296" i="2"/>
  <c r="F296" i="6" s="1"/>
  <c r="L296" i="6" s="1"/>
  <c r="O296" i="6" s="1"/>
  <c r="I295" i="2"/>
  <c r="F295" i="6" s="1"/>
  <c r="L295" i="6" s="1"/>
  <c r="O295" i="6" s="1"/>
  <c r="I294" i="2"/>
  <c r="F294" i="6" s="1"/>
  <c r="L294" i="6" s="1"/>
  <c r="O294" i="6" s="1"/>
  <c r="I293" i="2"/>
  <c r="F293" i="6" s="1"/>
  <c r="L293" i="6" s="1"/>
  <c r="O293" i="6" s="1"/>
  <c r="I292" i="2"/>
  <c r="F292" i="6" s="1"/>
  <c r="L292" i="6" s="1"/>
  <c r="O292" i="6" s="1"/>
  <c r="I291" i="2"/>
  <c r="F291" i="6" s="1"/>
  <c r="L291" i="6" s="1"/>
  <c r="O291" i="6" s="1"/>
  <c r="I290" i="2"/>
  <c r="F290" i="6" s="1"/>
  <c r="L290" i="6" s="1"/>
  <c r="O290" i="6" s="1"/>
  <c r="I288" i="2"/>
  <c r="F288" i="6" s="1"/>
  <c r="L288" i="6" s="1"/>
  <c r="O288" i="6" s="1"/>
  <c r="I287" i="2"/>
  <c r="F287" i="6" s="1"/>
  <c r="L287" i="6" s="1"/>
  <c r="O287" i="6" s="1"/>
  <c r="I286" i="2"/>
  <c r="F286" i="6" s="1"/>
  <c r="L286" i="6" s="1"/>
  <c r="O286" i="6" s="1"/>
  <c r="I285" i="2"/>
  <c r="F285" i="6" s="1"/>
  <c r="L285" i="6" s="1"/>
  <c r="O285" i="6" s="1"/>
  <c r="I284" i="2"/>
  <c r="F284" i="6" s="1"/>
  <c r="L284" i="6" s="1"/>
  <c r="O284" i="6" s="1"/>
  <c r="I283" i="2"/>
  <c r="F283" i="6" s="1"/>
  <c r="L283" i="6" s="1"/>
  <c r="O283" i="6" s="1"/>
  <c r="I282" i="2"/>
  <c r="F282" i="6" s="1"/>
  <c r="L282" i="6" s="1"/>
  <c r="O282" i="6" s="1"/>
  <c r="I281" i="2"/>
  <c r="F281" i="6" s="1"/>
  <c r="L281" i="6" s="1"/>
  <c r="O281" i="6" s="1"/>
  <c r="I280" i="2"/>
  <c r="F280" i="6" s="1"/>
  <c r="L280" i="6" s="1"/>
  <c r="O280" i="6" s="1"/>
  <c r="I279" i="2"/>
  <c r="F279" i="6" s="1"/>
  <c r="L279" i="6" s="1"/>
  <c r="O279" i="6" s="1"/>
  <c r="I278" i="2"/>
  <c r="F278" i="6" s="1"/>
  <c r="L278" i="6" s="1"/>
  <c r="O278" i="6" s="1"/>
  <c r="I277" i="2"/>
  <c r="F277" i="6" s="1"/>
  <c r="L277" i="6" s="1"/>
  <c r="O277" i="6" s="1"/>
  <c r="I276" i="2"/>
  <c r="F276" i="6" s="1"/>
  <c r="L276" i="6" s="1"/>
  <c r="O276" i="6" s="1"/>
  <c r="I275" i="2"/>
  <c r="F275" i="6" s="1"/>
  <c r="L275" i="6" s="1"/>
  <c r="O275" i="6" s="1"/>
  <c r="I274" i="2"/>
  <c r="F274" i="6" s="1"/>
  <c r="L274" i="6" s="1"/>
  <c r="O274" i="6" s="1"/>
  <c r="I273" i="2"/>
  <c r="F273" i="6" s="1"/>
  <c r="L273" i="6" s="1"/>
  <c r="O273" i="6" s="1"/>
  <c r="I272" i="2"/>
  <c r="F272" i="6" s="1"/>
  <c r="L272" i="6" s="1"/>
  <c r="O272" i="6" s="1"/>
  <c r="I271" i="2"/>
  <c r="F271" i="6" s="1"/>
  <c r="L271" i="6" s="1"/>
  <c r="O271" i="6" s="1"/>
  <c r="I270" i="2"/>
  <c r="F270" i="6" s="1"/>
  <c r="L270" i="6" s="1"/>
  <c r="O270" i="6" s="1"/>
  <c r="I269" i="2"/>
  <c r="F269" i="6" s="1"/>
  <c r="L269" i="6" s="1"/>
  <c r="O269" i="6" s="1"/>
  <c r="I268" i="2"/>
  <c r="F268" i="6" s="1"/>
  <c r="L268" i="6" s="1"/>
  <c r="O268" i="6" s="1"/>
  <c r="I267" i="2"/>
  <c r="F267" i="6" s="1"/>
  <c r="L267" i="6" s="1"/>
  <c r="O267" i="6" s="1"/>
  <c r="I266" i="2"/>
  <c r="F266" i="6" s="1"/>
  <c r="L266" i="6" s="1"/>
  <c r="O266" i="6" s="1"/>
  <c r="I265" i="2"/>
  <c r="F265" i="6" s="1"/>
  <c r="L265" i="6" s="1"/>
  <c r="O265" i="6" s="1"/>
  <c r="I264" i="2"/>
  <c r="F264" i="6" s="1"/>
  <c r="L264" i="6" s="1"/>
  <c r="O264" i="6" s="1"/>
  <c r="I263" i="2"/>
  <c r="F263" i="6" s="1"/>
  <c r="L263" i="6" s="1"/>
  <c r="O263" i="6" s="1"/>
  <c r="I262" i="2"/>
  <c r="F262" i="6" s="1"/>
  <c r="L262" i="6" s="1"/>
  <c r="O262" i="6" s="1"/>
  <c r="I261" i="2"/>
  <c r="F261" i="6" s="1"/>
  <c r="L261" i="6" s="1"/>
  <c r="O261" i="6" s="1"/>
  <c r="I259" i="2"/>
  <c r="F259" i="6" s="1"/>
  <c r="L259" i="6" s="1"/>
  <c r="O259" i="6" s="1"/>
  <c r="I258" i="2"/>
  <c r="F258" i="6" s="1"/>
  <c r="L258" i="6" s="1"/>
  <c r="O258" i="6" s="1"/>
  <c r="I257" i="2"/>
  <c r="F257" i="6" s="1"/>
  <c r="L257" i="6" s="1"/>
  <c r="O257" i="6" s="1"/>
  <c r="I256" i="2"/>
  <c r="F256" i="6" s="1"/>
  <c r="L256" i="6" s="1"/>
  <c r="O256" i="6" s="1"/>
  <c r="I255" i="2"/>
  <c r="F255" i="6" s="1"/>
  <c r="L255" i="6" s="1"/>
  <c r="O255" i="6" s="1"/>
  <c r="I254" i="2"/>
  <c r="F254" i="6" s="1"/>
  <c r="L254" i="6" s="1"/>
  <c r="O254" i="6" s="1"/>
  <c r="I253" i="2"/>
  <c r="F253" i="6" s="1"/>
  <c r="L253" i="6" s="1"/>
  <c r="O253" i="6" s="1"/>
  <c r="I252" i="2"/>
  <c r="F252" i="6" s="1"/>
  <c r="L252" i="6" s="1"/>
  <c r="O252" i="6" s="1"/>
  <c r="I251" i="2"/>
  <c r="F251" i="6" s="1"/>
  <c r="L251" i="6" s="1"/>
  <c r="O251" i="6" s="1"/>
  <c r="I250" i="2"/>
  <c r="F250" i="6" s="1"/>
  <c r="L250" i="6" s="1"/>
  <c r="O250" i="6" s="1"/>
  <c r="I249" i="2"/>
  <c r="F249" i="6" s="1"/>
  <c r="L249" i="6" s="1"/>
  <c r="O249" i="6" s="1"/>
  <c r="I248" i="2"/>
  <c r="F248" i="6" s="1"/>
  <c r="L248" i="6" s="1"/>
  <c r="O248" i="6" s="1"/>
  <c r="I247" i="2"/>
  <c r="F247" i="6" s="1"/>
  <c r="L247" i="6" s="1"/>
  <c r="O247" i="6" s="1"/>
  <c r="I246" i="2"/>
  <c r="F246" i="6" s="1"/>
  <c r="L246" i="6" s="1"/>
  <c r="O246" i="6" s="1"/>
  <c r="I245" i="2"/>
  <c r="F245" i="6" s="1"/>
  <c r="L245" i="6" s="1"/>
  <c r="O245" i="6" s="1"/>
  <c r="I244" i="2"/>
  <c r="F244" i="6" s="1"/>
  <c r="L244" i="6" s="1"/>
  <c r="O244" i="6" s="1"/>
  <c r="I243" i="2"/>
  <c r="F243" i="6" s="1"/>
  <c r="L243" i="6" s="1"/>
  <c r="O243" i="6" s="1"/>
  <c r="I242" i="2"/>
  <c r="F242" i="6" s="1"/>
  <c r="L242" i="6" s="1"/>
  <c r="O242" i="6" s="1"/>
  <c r="I241" i="2"/>
  <c r="F241" i="6" s="1"/>
  <c r="L241" i="6" s="1"/>
  <c r="O241" i="6" s="1"/>
  <c r="I240" i="2"/>
  <c r="F240" i="6" s="1"/>
  <c r="L240" i="6" s="1"/>
  <c r="O240" i="6" s="1"/>
  <c r="I239" i="2"/>
  <c r="F239" i="6" s="1"/>
  <c r="L239" i="6" s="1"/>
  <c r="O239" i="6" s="1"/>
  <c r="I238" i="2"/>
  <c r="F238" i="6" s="1"/>
  <c r="L238" i="6" s="1"/>
  <c r="O238" i="6" s="1"/>
  <c r="I237" i="2"/>
  <c r="F237" i="6" s="1"/>
  <c r="L237" i="6" s="1"/>
  <c r="O237" i="6" s="1"/>
  <c r="I236" i="2"/>
  <c r="F236" i="6" s="1"/>
  <c r="L236" i="6" s="1"/>
  <c r="O236" i="6" s="1"/>
  <c r="I235" i="2"/>
  <c r="F235" i="6" s="1"/>
  <c r="L235" i="6" s="1"/>
  <c r="O235" i="6" s="1"/>
  <c r="I234" i="2"/>
  <c r="F234" i="6" s="1"/>
  <c r="L234" i="6" s="1"/>
  <c r="O234" i="6" s="1"/>
  <c r="I233" i="2"/>
  <c r="F233" i="6" s="1"/>
  <c r="L233" i="6" s="1"/>
  <c r="O233" i="6" s="1"/>
  <c r="I232" i="2"/>
  <c r="F232" i="6" s="1"/>
  <c r="L232" i="6" s="1"/>
  <c r="O232" i="6" s="1"/>
  <c r="I230" i="2"/>
  <c r="F230" i="6" s="1"/>
  <c r="L230" i="6" s="1"/>
  <c r="O230" i="6" s="1"/>
  <c r="I229" i="2"/>
  <c r="F229" i="6" s="1"/>
  <c r="L229" i="6" s="1"/>
  <c r="O229" i="6" s="1"/>
  <c r="I228" i="2"/>
  <c r="F228" i="6" s="1"/>
  <c r="L228" i="6" s="1"/>
  <c r="O228" i="6" s="1"/>
  <c r="I227" i="2"/>
  <c r="F227" i="6" s="1"/>
  <c r="L227" i="6" s="1"/>
  <c r="O227" i="6" s="1"/>
  <c r="I226" i="2"/>
  <c r="F226" i="6" s="1"/>
  <c r="L226" i="6" s="1"/>
  <c r="O226" i="6" s="1"/>
  <c r="I225" i="2"/>
  <c r="F225" i="6" s="1"/>
  <c r="L225" i="6" s="1"/>
  <c r="O225" i="6" s="1"/>
  <c r="I224" i="2"/>
  <c r="F224" i="6" s="1"/>
  <c r="L224" i="6" s="1"/>
  <c r="O224" i="6" s="1"/>
  <c r="I223" i="2"/>
  <c r="F223" i="6" s="1"/>
  <c r="L223" i="6" s="1"/>
  <c r="O223" i="6" s="1"/>
  <c r="I222" i="2"/>
  <c r="F222" i="6" s="1"/>
  <c r="L222" i="6" s="1"/>
  <c r="O222" i="6" s="1"/>
  <c r="I221" i="2"/>
  <c r="F221" i="6" s="1"/>
  <c r="L221" i="6" s="1"/>
  <c r="O221" i="6" s="1"/>
  <c r="I220" i="2"/>
  <c r="F220" i="6" s="1"/>
  <c r="L220" i="6" s="1"/>
  <c r="O220" i="6" s="1"/>
  <c r="I219" i="2"/>
  <c r="F219" i="6" s="1"/>
  <c r="L219" i="6" s="1"/>
  <c r="O219" i="6" s="1"/>
  <c r="I218" i="2"/>
  <c r="F218" i="6" s="1"/>
  <c r="L218" i="6" s="1"/>
  <c r="O218" i="6" s="1"/>
  <c r="I217" i="2"/>
  <c r="F217" i="6" s="1"/>
  <c r="L217" i="6" s="1"/>
  <c r="O217" i="6" s="1"/>
  <c r="I216" i="2"/>
  <c r="F216" i="6" s="1"/>
  <c r="L216" i="6" s="1"/>
  <c r="O216" i="6" s="1"/>
  <c r="I215" i="2"/>
  <c r="F215" i="6" s="1"/>
  <c r="L215" i="6" s="1"/>
  <c r="O215" i="6" s="1"/>
  <c r="I214" i="2"/>
  <c r="F214" i="6" s="1"/>
  <c r="L214" i="6" s="1"/>
  <c r="O214" i="6" s="1"/>
  <c r="I213" i="2"/>
  <c r="F213" i="6" s="1"/>
  <c r="L213" i="6" s="1"/>
  <c r="O213" i="6" s="1"/>
  <c r="I212" i="2"/>
  <c r="F212" i="6" s="1"/>
  <c r="L212" i="6" s="1"/>
  <c r="O212" i="6" s="1"/>
  <c r="I211" i="2"/>
  <c r="F211" i="6" s="1"/>
  <c r="L211" i="6" s="1"/>
  <c r="O211" i="6" s="1"/>
  <c r="I210" i="2"/>
  <c r="F210" i="6" s="1"/>
  <c r="L210" i="6" s="1"/>
  <c r="O210" i="6" s="1"/>
  <c r="I209" i="2"/>
  <c r="F209" i="6" s="1"/>
  <c r="L209" i="6" s="1"/>
  <c r="O209" i="6" s="1"/>
  <c r="I208" i="2"/>
  <c r="F208" i="6" s="1"/>
  <c r="L208" i="6" s="1"/>
  <c r="O208" i="6" s="1"/>
  <c r="I207" i="2"/>
  <c r="F207" i="6" s="1"/>
  <c r="L207" i="6" s="1"/>
  <c r="O207" i="6" s="1"/>
  <c r="I206" i="2"/>
  <c r="F206" i="6" s="1"/>
  <c r="L206" i="6" s="1"/>
  <c r="O206" i="6" s="1"/>
  <c r="I205" i="2"/>
  <c r="F205" i="6" s="1"/>
  <c r="L205" i="6" s="1"/>
  <c r="O205" i="6" s="1"/>
  <c r="I204" i="2"/>
  <c r="F204" i="6" s="1"/>
  <c r="L204" i="6" s="1"/>
  <c r="O204" i="6" s="1"/>
  <c r="I203" i="2"/>
  <c r="F203" i="6" s="1"/>
  <c r="L203" i="6" s="1"/>
  <c r="O203" i="6" s="1"/>
  <c r="I201" i="2"/>
  <c r="F201" i="6" s="1"/>
  <c r="L201" i="6" s="1"/>
  <c r="O201" i="6" s="1"/>
  <c r="I200" i="2"/>
  <c r="F200" i="6" s="1"/>
  <c r="L200" i="6" s="1"/>
  <c r="O200" i="6" s="1"/>
  <c r="I199" i="2"/>
  <c r="F199" i="6" s="1"/>
  <c r="L199" i="6" s="1"/>
  <c r="O199" i="6" s="1"/>
  <c r="I198" i="2"/>
  <c r="F198" i="6" s="1"/>
  <c r="L198" i="6" s="1"/>
  <c r="O198" i="6" s="1"/>
  <c r="I197" i="2"/>
  <c r="F197" i="6" s="1"/>
  <c r="L197" i="6" s="1"/>
  <c r="O197" i="6" s="1"/>
  <c r="I196" i="2"/>
  <c r="F196" i="6" s="1"/>
  <c r="L196" i="6" s="1"/>
  <c r="O196" i="6" s="1"/>
  <c r="I195" i="2"/>
  <c r="F195" i="6" s="1"/>
  <c r="L195" i="6" s="1"/>
  <c r="O195" i="6" s="1"/>
  <c r="I194" i="2"/>
  <c r="F194" i="6" s="1"/>
  <c r="L194" i="6" s="1"/>
  <c r="O194" i="6" s="1"/>
  <c r="I193" i="2"/>
  <c r="F193" i="6" s="1"/>
  <c r="L193" i="6" s="1"/>
  <c r="O193" i="6" s="1"/>
  <c r="I192" i="2"/>
  <c r="F192" i="6" s="1"/>
  <c r="L192" i="6" s="1"/>
  <c r="O192" i="6" s="1"/>
  <c r="I191" i="2"/>
  <c r="F191" i="6" s="1"/>
  <c r="L191" i="6" s="1"/>
  <c r="O191" i="6" s="1"/>
  <c r="I190" i="2"/>
  <c r="F190" i="6" s="1"/>
  <c r="L190" i="6" s="1"/>
  <c r="O190" i="6" s="1"/>
  <c r="I189" i="2"/>
  <c r="F189" i="6" s="1"/>
  <c r="L189" i="6" s="1"/>
  <c r="O189" i="6" s="1"/>
  <c r="I188" i="2"/>
  <c r="F188" i="6" s="1"/>
  <c r="L188" i="6" s="1"/>
  <c r="O188" i="6" s="1"/>
  <c r="I187" i="2"/>
  <c r="F187" i="6" s="1"/>
  <c r="L187" i="6" s="1"/>
  <c r="O187" i="6" s="1"/>
  <c r="I186" i="2"/>
  <c r="F186" i="6" s="1"/>
  <c r="L186" i="6" s="1"/>
  <c r="O186" i="6" s="1"/>
  <c r="I185" i="2"/>
  <c r="F185" i="6" s="1"/>
  <c r="L185" i="6" s="1"/>
  <c r="O185" i="6" s="1"/>
  <c r="I184" i="2"/>
  <c r="F184" i="6" s="1"/>
  <c r="L184" i="6" s="1"/>
  <c r="O184" i="6" s="1"/>
  <c r="I183" i="2"/>
  <c r="F183" i="6" s="1"/>
  <c r="L183" i="6" s="1"/>
  <c r="O183" i="6" s="1"/>
  <c r="I182" i="2"/>
  <c r="F182" i="6" s="1"/>
  <c r="L182" i="6" s="1"/>
  <c r="O182" i="6" s="1"/>
  <c r="I181" i="2"/>
  <c r="F181" i="6" s="1"/>
  <c r="L181" i="6" s="1"/>
  <c r="O181" i="6" s="1"/>
  <c r="I180" i="2"/>
  <c r="F180" i="6" s="1"/>
  <c r="L180" i="6" s="1"/>
  <c r="O180" i="6" s="1"/>
  <c r="I179" i="2"/>
  <c r="F179" i="6" s="1"/>
  <c r="L179" i="6" s="1"/>
  <c r="O179" i="6" s="1"/>
  <c r="I178" i="2"/>
  <c r="F178" i="6" s="1"/>
  <c r="L178" i="6" s="1"/>
  <c r="O178" i="6" s="1"/>
  <c r="I177" i="2"/>
  <c r="F177" i="6" s="1"/>
  <c r="L177" i="6" s="1"/>
  <c r="O177" i="6" s="1"/>
  <c r="I176" i="2"/>
  <c r="F176" i="6" s="1"/>
  <c r="L176" i="6" s="1"/>
  <c r="O176" i="6" s="1"/>
  <c r="I175" i="2"/>
  <c r="F175" i="6" s="1"/>
  <c r="L175" i="6" s="1"/>
  <c r="O175" i="6" s="1"/>
  <c r="I174" i="2"/>
  <c r="F174" i="6" s="1"/>
  <c r="L174" i="6" s="1"/>
  <c r="O174" i="6" s="1"/>
  <c r="I172" i="2"/>
  <c r="F172" i="6" s="1"/>
  <c r="L172" i="6" s="1"/>
  <c r="O172" i="6" s="1"/>
  <c r="I171" i="2"/>
  <c r="F171" i="6" s="1"/>
  <c r="L171" i="6" s="1"/>
  <c r="O171" i="6" s="1"/>
  <c r="I170" i="2"/>
  <c r="F170" i="6" s="1"/>
  <c r="L170" i="6" s="1"/>
  <c r="O170" i="6" s="1"/>
  <c r="I169" i="2"/>
  <c r="F169" i="6" s="1"/>
  <c r="L169" i="6" s="1"/>
  <c r="O169" i="6" s="1"/>
  <c r="I168" i="2"/>
  <c r="F168" i="6" s="1"/>
  <c r="L168" i="6" s="1"/>
  <c r="O168" i="6" s="1"/>
  <c r="I167" i="2"/>
  <c r="F167" i="6" s="1"/>
  <c r="L167" i="6" s="1"/>
  <c r="O167" i="6" s="1"/>
  <c r="I166" i="2"/>
  <c r="F166" i="6" s="1"/>
  <c r="L166" i="6" s="1"/>
  <c r="O166" i="6" s="1"/>
  <c r="I165" i="2"/>
  <c r="F165" i="6" s="1"/>
  <c r="L165" i="6" s="1"/>
  <c r="O165" i="6" s="1"/>
  <c r="I164" i="2"/>
  <c r="F164" i="6" s="1"/>
  <c r="L164" i="6" s="1"/>
  <c r="O164" i="6" s="1"/>
  <c r="I163" i="2"/>
  <c r="F163" i="6" s="1"/>
  <c r="L163" i="6" s="1"/>
  <c r="O163" i="6" s="1"/>
  <c r="I162" i="2"/>
  <c r="F162" i="6" s="1"/>
  <c r="L162" i="6" s="1"/>
  <c r="O162" i="6" s="1"/>
  <c r="I161" i="2"/>
  <c r="F161" i="6" s="1"/>
  <c r="L161" i="6" s="1"/>
  <c r="O161" i="6" s="1"/>
  <c r="I160" i="2"/>
  <c r="F160" i="6" s="1"/>
  <c r="L160" i="6" s="1"/>
  <c r="O160" i="6" s="1"/>
  <c r="I159" i="2"/>
  <c r="F159" i="6" s="1"/>
  <c r="L159" i="6" s="1"/>
  <c r="O159" i="6" s="1"/>
  <c r="I158" i="2"/>
  <c r="F158" i="6" s="1"/>
  <c r="L158" i="6" s="1"/>
  <c r="O158" i="6" s="1"/>
  <c r="I157" i="2"/>
  <c r="F157" i="6" s="1"/>
  <c r="L157" i="6" s="1"/>
  <c r="O157" i="6" s="1"/>
  <c r="I156" i="2"/>
  <c r="F156" i="6" s="1"/>
  <c r="L156" i="6" s="1"/>
  <c r="O156" i="6" s="1"/>
  <c r="I155" i="2"/>
  <c r="F155" i="6" s="1"/>
  <c r="L155" i="6" s="1"/>
  <c r="O155" i="6" s="1"/>
  <c r="I154" i="2"/>
  <c r="F154" i="6" s="1"/>
  <c r="L154" i="6" s="1"/>
  <c r="O154" i="6" s="1"/>
  <c r="I153" i="2"/>
  <c r="F153" i="6" s="1"/>
  <c r="L153" i="6" s="1"/>
  <c r="O153" i="6" s="1"/>
  <c r="I152" i="2"/>
  <c r="F152" i="6" s="1"/>
  <c r="L152" i="6" s="1"/>
  <c r="O152" i="6" s="1"/>
  <c r="I151" i="2"/>
  <c r="F151" i="6" s="1"/>
  <c r="L151" i="6" s="1"/>
  <c r="O151" i="6" s="1"/>
  <c r="I150" i="2"/>
  <c r="F150" i="6" s="1"/>
  <c r="L150" i="6" s="1"/>
  <c r="O150" i="6" s="1"/>
  <c r="I149" i="2"/>
  <c r="F149" i="6" s="1"/>
  <c r="L149" i="6" s="1"/>
  <c r="O149" i="6" s="1"/>
  <c r="I148" i="2"/>
  <c r="F148" i="6" s="1"/>
  <c r="L148" i="6" s="1"/>
  <c r="O148" i="6" s="1"/>
  <c r="I147" i="2"/>
  <c r="F147" i="6" s="1"/>
  <c r="L147" i="6" s="1"/>
  <c r="O147" i="6" s="1"/>
  <c r="I146" i="2"/>
  <c r="F146" i="6" s="1"/>
  <c r="L146" i="6" s="1"/>
  <c r="O146" i="6" s="1"/>
  <c r="I145" i="2"/>
  <c r="F145" i="6" s="1"/>
  <c r="L145" i="6" s="1"/>
  <c r="O145" i="6" s="1"/>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6" i="2"/>
  <c r="I55" i="2"/>
  <c r="I54" i="2"/>
  <c r="I53" i="2"/>
  <c r="I52" i="2"/>
  <c r="I51" i="2"/>
  <c r="I50" i="2"/>
  <c r="I49" i="2"/>
  <c r="I48" i="2"/>
  <c r="I46" i="2"/>
  <c r="I45" i="2"/>
  <c r="I44" i="2"/>
  <c r="I43" i="2"/>
  <c r="I42" i="2"/>
  <c r="I41" i="2"/>
  <c r="I40" i="2"/>
  <c r="I39" i="2"/>
  <c r="I38" i="2"/>
  <c r="I37" i="2"/>
  <c r="I36" i="2"/>
  <c r="I35" i="2"/>
  <c r="I34" i="2"/>
  <c r="I33" i="2"/>
  <c r="I32" i="2"/>
  <c r="I31" i="2"/>
  <c r="I30" i="2"/>
  <c r="I29"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6" i="2"/>
  <c r="F55" i="2"/>
  <c r="F54" i="2"/>
  <c r="F53" i="2"/>
  <c r="F52" i="2"/>
  <c r="F51" i="2"/>
  <c r="F50" i="2"/>
  <c r="F49" i="2"/>
  <c r="F48" i="2"/>
  <c r="F46" i="2"/>
  <c r="F45" i="2"/>
  <c r="F44" i="2"/>
  <c r="F43" i="2"/>
  <c r="F42" i="2"/>
  <c r="F41" i="2"/>
  <c r="F40" i="2"/>
  <c r="F39" i="2"/>
  <c r="F38" i="2"/>
  <c r="F37" i="2"/>
  <c r="F36" i="2"/>
  <c r="F35" i="2"/>
  <c r="F34" i="2"/>
  <c r="F33" i="2"/>
  <c r="F32" i="2"/>
  <c r="F31" i="2"/>
  <c r="F30" i="2"/>
  <c r="F29" i="2"/>
  <c r="M26" i="6" l="1"/>
  <c r="M25" i="6"/>
  <c r="M24" i="6"/>
  <c r="M23" i="6"/>
  <c r="M22" i="6"/>
  <c r="M21" i="6"/>
  <c r="M20" i="6"/>
  <c r="M19" i="6"/>
  <c r="P26" i="6"/>
  <c r="P25" i="6"/>
  <c r="P24" i="6"/>
  <c r="P23" i="6"/>
  <c r="P22" i="6"/>
  <c r="P21" i="6"/>
  <c r="P20" i="6"/>
  <c r="P19" i="6"/>
  <c r="P17" i="6"/>
  <c r="B14" i="2"/>
  <c r="B15" i="2"/>
  <c r="M26" i="2"/>
  <c r="M25" i="2"/>
  <c r="M24" i="2"/>
  <c r="M23" i="2"/>
  <c r="M22" i="2"/>
  <c r="M21" i="2"/>
  <c r="M20" i="2"/>
  <c r="M19" i="2"/>
  <c r="J26" i="2"/>
  <c r="J25" i="2"/>
  <c r="J24" i="2"/>
  <c r="J23" i="2"/>
  <c r="J22" i="2"/>
  <c r="J21" i="2"/>
  <c r="J20" i="2"/>
  <c r="J19" i="2"/>
  <c r="G26" i="2"/>
  <c r="G25" i="2"/>
  <c r="G24" i="2"/>
  <c r="G23" i="2"/>
  <c r="G22" i="2"/>
  <c r="G21" i="2"/>
  <c r="G20" i="2"/>
  <c r="G19" i="2"/>
  <c r="B26" i="2"/>
  <c r="B25" i="2"/>
  <c r="B24" i="2"/>
  <c r="B23" i="2"/>
  <c r="B22" i="2"/>
  <c r="B21" i="2"/>
  <c r="B20" i="2"/>
  <c r="B19" i="2"/>
  <c r="B18" i="2"/>
  <c r="B17" i="2"/>
  <c r="B16" i="2"/>
  <c r="A26" i="2"/>
  <c r="A25" i="2"/>
  <c r="A24" i="2"/>
  <c r="A23" i="2"/>
  <c r="A22" i="2"/>
  <c r="A21" i="2"/>
  <c r="A20" i="2"/>
  <c r="A19" i="2"/>
  <c r="A18" i="2"/>
  <c r="A17" i="2"/>
  <c r="A16" i="2"/>
  <c r="A15" i="2"/>
  <c r="L346" i="2"/>
  <c r="J346" i="2"/>
  <c r="G346" i="6" s="1"/>
  <c r="G346" i="2"/>
  <c r="L345" i="2"/>
  <c r="J345" i="2"/>
  <c r="G345" i="6" s="1"/>
  <c r="G345" i="2"/>
  <c r="L344" i="2"/>
  <c r="J344" i="2"/>
  <c r="G344" i="6" s="1"/>
  <c r="G344" i="2"/>
  <c r="L343" i="2"/>
  <c r="J343" i="2"/>
  <c r="G343" i="6" s="1"/>
  <c r="G343" i="2"/>
  <c r="L342" i="2"/>
  <c r="J342" i="2"/>
  <c r="G342" i="6" s="1"/>
  <c r="G342" i="2"/>
  <c r="L341" i="2"/>
  <c r="J341" i="2"/>
  <c r="G341" i="6" s="1"/>
  <c r="G341" i="2"/>
  <c r="L340" i="2"/>
  <c r="J340" i="2"/>
  <c r="G340" i="6" s="1"/>
  <c r="G340" i="2"/>
  <c r="L339" i="2"/>
  <c r="J339" i="2"/>
  <c r="G339" i="6" s="1"/>
  <c r="G339" i="2"/>
  <c r="L338" i="2"/>
  <c r="J338" i="2"/>
  <c r="G338" i="6" s="1"/>
  <c r="G338" i="2"/>
  <c r="L337" i="2"/>
  <c r="J337" i="2"/>
  <c r="G337" i="6" s="1"/>
  <c r="G337" i="2"/>
  <c r="L336" i="2"/>
  <c r="J336" i="2"/>
  <c r="G336" i="6" s="1"/>
  <c r="G336" i="2"/>
  <c r="L335" i="2"/>
  <c r="J335" i="2"/>
  <c r="G335" i="6" s="1"/>
  <c r="G335" i="2"/>
  <c r="L334" i="2"/>
  <c r="J334" i="2"/>
  <c r="G334" i="6" s="1"/>
  <c r="G334" i="2"/>
  <c r="L333" i="2"/>
  <c r="J333" i="2"/>
  <c r="G333" i="6" s="1"/>
  <c r="G333" i="2"/>
  <c r="L332" i="2"/>
  <c r="J332" i="2"/>
  <c r="G332" i="6" s="1"/>
  <c r="G332" i="2"/>
  <c r="L331" i="2"/>
  <c r="J331" i="2"/>
  <c r="G331" i="6" s="1"/>
  <c r="G331" i="2"/>
  <c r="L330" i="2"/>
  <c r="J330" i="2"/>
  <c r="G330" i="6" s="1"/>
  <c r="G330" i="2"/>
  <c r="L329" i="2"/>
  <c r="J329" i="2"/>
  <c r="G329" i="6" s="1"/>
  <c r="G329" i="2"/>
  <c r="L328" i="2"/>
  <c r="J328" i="2"/>
  <c r="G328" i="6" s="1"/>
  <c r="G328" i="2"/>
  <c r="L327" i="2"/>
  <c r="J327" i="2"/>
  <c r="G327" i="6" s="1"/>
  <c r="G327" i="2"/>
  <c r="L326" i="2"/>
  <c r="J326" i="2"/>
  <c r="G326" i="6" s="1"/>
  <c r="G326" i="2"/>
  <c r="L325" i="2"/>
  <c r="J325" i="2"/>
  <c r="G325" i="6" s="1"/>
  <c r="G325" i="2"/>
  <c r="L324" i="2"/>
  <c r="J324" i="2"/>
  <c r="G324" i="6" s="1"/>
  <c r="G324" i="2"/>
  <c r="L323" i="2"/>
  <c r="J323" i="2"/>
  <c r="G323" i="6" s="1"/>
  <c r="G323" i="2"/>
  <c r="L322" i="2"/>
  <c r="J322" i="2"/>
  <c r="G322" i="6" s="1"/>
  <c r="G322" i="2"/>
  <c r="L321" i="2"/>
  <c r="J321" i="2"/>
  <c r="G321" i="6" s="1"/>
  <c r="G321" i="2"/>
  <c r="L320" i="2"/>
  <c r="J320" i="2"/>
  <c r="G320" i="6" s="1"/>
  <c r="G320" i="2"/>
  <c r="L319" i="2"/>
  <c r="J319" i="2"/>
  <c r="G319" i="2"/>
  <c r="L317" i="2"/>
  <c r="I317" i="6" s="1"/>
  <c r="J317" i="2"/>
  <c r="G317" i="6" s="1"/>
  <c r="G317" i="2"/>
  <c r="L316" i="2"/>
  <c r="J316" i="2"/>
  <c r="G316" i="6" s="1"/>
  <c r="G316" i="2"/>
  <c r="L315" i="2"/>
  <c r="I315" i="6" s="1"/>
  <c r="J315" i="2"/>
  <c r="G315" i="6" s="1"/>
  <c r="G315" i="2"/>
  <c r="L314" i="2"/>
  <c r="J314" i="2"/>
  <c r="G314" i="6" s="1"/>
  <c r="G314" i="2"/>
  <c r="L313" i="2"/>
  <c r="I313" i="6" s="1"/>
  <c r="J313" i="2"/>
  <c r="G313" i="6" s="1"/>
  <c r="G313" i="2"/>
  <c r="L312" i="2"/>
  <c r="J312" i="2"/>
  <c r="G312" i="6" s="1"/>
  <c r="G312" i="2"/>
  <c r="M311" i="2"/>
  <c r="J311" i="6" s="1"/>
  <c r="L311" i="2"/>
  <c r="I311" i="6" s="1"/>
  <c r="J311" i="2"/>
  <c r="G311" i="6" s="1"/>
  <c r="G311" i="2"/>
  <c r="L310" i="2"/>
  <c r="J310" i="2"/>
  <c r="G310" i="6" s="1"/>
  <c r="G310" i="2"/>
  <c r="L309" i="2"/>
  <c r="I309" i="6" s="1"/>
  <c r="J309" i="2"/>
  <c r="G309" i="6" s="1"/>
  <c r="G309" i="2"/>
  <c r="L308" i="2"/>
  <c r="J308" i="2"/>
  <c r="G308" i="6" s="1"/>
  <c r="G308" i="2"/>
  <c r="M307" i="2"/>
  <c r="J307" i="6" s="1"/>
  <c r="L307" i="2"/>
  <c r="I307" i="6" s="1"/>
  <c r="J307" i="2"/>
  <c r="G307" i="6" s="1"/>
  <c r="G307" i="2"/>
  <c r="L306" i="2"/>
  <c r="J306" i="2"/>
  <c r="G306" i="6" s="1"/>
  <c r="G306" i="2"/>
  <c r="L305" i="2"/>
  <c r="I305" i="6" s="1"/>
  <c r="J305" i="2"/>
  <c r="G305" i="6" s="1"/>
  <c r="G305" i="2"/>
  <c r="L304" i="2"/>
  <c r="J304" i="2"/>
  <c r="G304" i="6" s="1"/>
  <c r="G304" i="2"/>
  <c r="L303" i="2"/>
  <c r="I303" i="6" s="1"/>
  <c r="J303" i="2"/>
  <c r="G303" i="6" s="1"/>
  <c r="G303" i="2"/>
  <c r="L302" i="2"/>
  <c r="J302" i="2"/>
  <c r="G302" i="6" s="1"/>
  <c r="G302" i="2"/>
  <c r="M301" i="2"/>
  <c r="J301" i="6" s="1"/>
  <c r="L301" i="2"/>
  <c r="I301" i="6" s="1"/>
  <c r="J301" i="2"/>
  <c r="G301" i="6" s="1"/>
  <c r="G301" i="2"/>
  <c r="L300" i="2"/>
  <c r="J300" i="2"/>
  <c r="G300" i="6" s="1"/>
  <c r="G300" i="2"/>
  <c r="L299" i="2"/>
  <c r="I299" i="6" s="1"/>
  <c r="J299" i="2"/>
  <c r="G299" i="6" s="1"/>
  <c r="G299" i="2"/>
  <c r="L298" i="2"/>
  <c r="J298" i="2"/>
  <c r="G298" i="6" s="1"/>
  <c r="G298" i="2"/>
  <c r="L297" i="2"/>
  <c r="I297" i="6" s="1"/>
  <c r="J297" i="2"/>
  <c r="G297" i="6" s="1"/>
  <c r="G297" i="2"/>
  <c r="L296" i="2"/>
  <c r="J296" i="2"/>
  <c r="G296" i="6" s="1"/>
  <c r="G296" i="2"/>
  <c r="L295" i="2"/>
  <c r="I295" i="6" s="1"/>
  <c r="J295" i="2"/>
  <c r="G295" i="6" s="1"/>
  <c r="G295" i="2"/>
  <c r="L294" i="2"/>
  <c r="J294" i="2"/>
  <c r="G294" i="6" s="1"/>
  <c r="G294" i="2"/>
  <c r="L293" i="2"/>
  <c r="I293" i="6" s="1"/>
  <c r="J293" i="2"/>
  <c r="G293" i="6" s="1"/>
  <c r="G293" i="2"/>
  <c r="L292" i="2"/>
  <c r="J292" i="2"/>
  <c r="G292" i="6" s="1"/>
  <c r="G292" i="2"/>
  <c r="L291" i="2"/>
  <c r="I291" i="6" s="1"/>
  <c r="J291" i="2"/>
  <c r="G291" i="6" s="1"/>
  <c r="G291" i="2"/>
  <c r="L290" i="2"/>
  <c r="J290" i="2"/>
  <c r="G290" i="2"/>
  <c r="L288" i="2"/>
  <c r="J288" i="2"/>
  <c r="G288" i="6" s="1"/>
  <c r="G288" i="2"/>
  <c r="L287" i="2"/>
  <c r="I287" i="6" s="1"/>
  <c r="J287" i="2"/>
  <c r="G287" i="6" s="1"/>
  <c r="G287" i="2"/>
  <c r="L286" i="2"/>
  <c r="J286" i="2"/>
  <c r="G286" i="6" s="1"/>
  <c r="G286" i="2"/>
  <c r="L285" i="2"/>
  <c r="I285" i="6" s="1"/>
  <c r="J285" i="2"/>
  <c r="G285" i="6" s="1"/>
  <c r="G285" i="2"/>
  <c r="L284" i="2"/>
  <c r="J284" i="2"/>
  <c r="G284" i="6" s="1"/>
  <c r="G284" i="2"/>
  <c r="M283" i="2"/>
  <c r="J283" i="6" s="1"/>
  <c r="L283" i="2"/>
  <c r="I283" i="6" s="1"/>
  <c r="J283" i="2"/>
  <c r="G283" i="6" s="1"/>
  <c r="G283" i="2"/>
  <c r="L282" i="2"/>
  <c r="J282" i="2"/>
  <c r="G282" i="6" s="1"/>
  <c r="G282" i="2"/>
  <c r="L281" i="2"/>
  <c r="I281" i="6" s="1"/>
  <c r="J281" i="2"/>
  <c r="G281" i="6" s="1"/>
  <c r="G281" i="2"/>
  <c r="L280" i="2"/>
  <c r="J280" i="2"/>
  <c r="G280" i="6" s="1"/>
  <c r="G280" i="2"/>
  <c r="L279" i="2"/>
  <c r="I279" i="6" s="1"/>
  <c r="J279" i="2"/>
  <c r="G279" i="6" s="1"/>
  <c r="G279" i="2"/>
  <c r="L278" i="2"/>
  <c r="J278" i="2"/>
  <c r="G278" i="6" s="1"/>
  <c r="G278" i="2"/>
  <c r="L277" i="2"/>
  <c r="I277" i="6" s="1"/>
  <c r="J277" i="2"/>
  <c r="G277" i="6" s="1"/>
  <c r="G277" i="2"/>
  <c r="L276" i="2"/>
  <c r="J276" i="2"/>
  <c r="G276" i="6" s="1"/>
  <c r="G276" i="2"/>
  <c r="M275" i="2"/>
  <c r="J275" i="6" s="1"/>
  <c r="L275" i="2"/>
  <c r="I275" i="6" s="1"/>
  <c r="J275" i="2"/>
  <c r="G275" i="6" s="1"/>
  <c r="G275" i="2"/>
  <c r="L274" i="2"/>
  <c r="J274" i="2"/>
  <c r="G274" i="6" s="1"/>
  <c r="G274" i="2"/>
  <c r="L273" i="2"/>
  <c r="I273" i="6" s="1"/>
  <c r="J273" i="2"/>
  <c r="G273" i="6" s="1"/>
  <c r="G273" i="2"/>
  <c r="L272" i="2"/>
  <c r="J272" i="2"/>
  <c r="G272" i="6" s="1"/>
  <c r="G272" i="2"/>
  <c r="L271" i="2"/>
  <c r="I271" i="6" s="1"/>
  <c r="J271" i="2"/>
  <c r="G271" i="6" s="1"/>
  <c r="G271" i="2"/>
  <c r="L270" i="2"/>
  <c r="J270" i="2"/>
  <c r="G270" i="6" s="1"/>
  <c r="G270" i="2"/>
  <c r="L269" i="2"/>
  <c r="I269" i="6" s="1"/>
  <c r="J269" i="2"/>
  <c r="G269" i="6" s="1"/>
  <c r="G269" i="2"/>
  <c r="L268" i="2"/>
  <c r="J268" i="2"/>
  <c r="G268" i="6" s="1"/>
  <c r="G268" i="2"/>
  <c r="L267" i="2"/>
  <c r="I267" i="6" s="1"/>
  <c r="J267" i="2"/>
  <c r="G267" i="6" s="1"/>
  <c r="G267" i="2"/>
  <c r="L266" i="2"/>
  <c r="J266" i="2"/>
  <c r="G266" i="6" s="1"/>
  <c r="G266" i="2"/>
  <c r="L265" i="2"/>
  <c r="J265" i="2"/>
  <c r="G265" i="6" s="1"/>
  <c r="G265" i="2"/>
  <c r="L264" i="2"/>
  <c r="J264" i="2"/>
  <c r="G264" i="6" s="1"/>
  <c r="G264" i="2"/>
  <c r="L263" i="2"/>
  <c r="J263" i="2"/>
  <c r="G263" i="6" s="1"/>
  <c r="G263" i="2"/>
  <c r="L262" i="2"/>
  <c r="J262" i="2"/>
  <c r="G262" i="6" s="1"/>
  <c r="G262" i="2"/>
  <c r="L261" i="2"/>
  <c r="I261" i="6" s="1"/>
  <c r="J261" i="2"/>
  <c r="G261" i="2"/>
  <c r="L259" i="2"/>
  <c r="J259" i="2"/>
  <c r="G259" i="6" s="1"/>
  <c r="G259" i="2"/>
  <c r="L258" i="2"/>
  <c r="J258" i="2"/>
  <c r="G258" i="6" s="1"/>
  <c r="G258" i="2"/>
  <c r="L257" i="2"/>
  <c r="J257" i="2"/>
  <c r="G257" i="6" s="1"/>
  <c r="G257" i="2"/>
  <c r="L256" i="2"/>
  <c r="J256" i="2"/>
  <c r="G256" i="6" s="1"/>
  <c r="G256" i="2"/>
  <c r="L255" i="2"/>
  <c r="J255" i="2"/>
  <c r="G255" i="6" s="1"/>
  <c r="G255" i="2"/>
  <c r="L254" i="2"/>
  <c r="J254" i="2"/>
  <c r="G254" i="6" s="1"/>
  <c r="G254" i="2"/>
  <c r="L253" i="2"/>
  <c r="J253" i="2"/>
  <c r="G253" i="6" s="1"/>
  <c r="G253" i="2"/>
  <c r="L252" i="2"/>
  <c r="J252" i="2"/>
  <c r="G252" i="6" s="1"/>
  <c r="G252" i="2"/>
  <c r="L251" i="2"/>
  <c r="I251" i="6" s="1"/>
  <c r="J251" i="2"/>
  <c r="G251" i="6" s="1"/>
  <c r="G251" i="2"/>
  <c r="L250" i="2"/>
  <c r="J250" i="2"/>
  <c r="G250" i="6" s="1"/>
  <c r="G250" i="2"/>
  <c r="M249" i="2"/>
  <c r="J249" i="6" s="1"/>
  <c r="L249" i="2"/>
  <c r="I249" i="6" s="1"/>
  <c r="J249" i="2"/>
  <c r="G249" i="6" s="1"/>
  <c r="G249" i="2"/>
  <c r="L248" i="2"/>
  <c r="J248" i="2"/>
  <c r="G248" i="6" s="1"/>
  <c r="G248" i="2"/>
  <c r="L247" i="2"/>
  <c r="I247" i="6" s="1"/>
  <c r="J247" i="2"/>
  <c r="G247" i="6" s="1"/>
  <c r="G247" i="2"/>
  <c r="L246" i="2"/>
  <c r="J246" i="2"/>
  <c r="G246" i="6" s="1"/>
  <c r="G246" i="2"/>
  <c r="L245" i="2"/>
  <c r="I245" i="6" s="1"/>
  <c r="J245" i="2"/>
  <c r="G245" i="6" s="1"/>
  <c r="G245" i="2"/>
  <c r="L244" i="2"/>
  <c r="J244" i="2"/>
  <c r="G244" i="6" s="1"/>
  <c r="G244" i="2"/>
  <c r="L243" i="2"/>
  <c r="J243" i="2"/>
  <c r="G243" i="6" s="1"/>
  <c r="G243" i="2"/>
  <c r="L242" i="2"/>
  <c r="J242" i="2"/>
  <c r="G242" i="6" s="1"/>
  <c r="G242" i="2"/>
  <c r="L241" i="2"/>
  <c r="J241" i="2"/>
  <c r="G241" i="6" s="1"/>
  <c r="G241" i="2"/>
  <c r="L240" i="2"/>
  <c r="J240" i="2"/>
  <c r="G240" i="6" s="1"/>
  <c r="G240" i="2"/>
  <c r="L239" i="2"/>
  <c r="J239" i="2"/>
  <c r="G239" i="6" s="1"/>
  <c r="G239" i="2"/>
  <c r="L238" i="2"/>
  <c r="J238" i="2"/>
  <c r="G238" i="6" s="1"/>
  <c r="G238" i="2"/>
  <c r="L237" i="2"/>
  <c r="J237" i="2"/>
  <c r="G237" i="6" s="1"/>
  <c r="G237" i="2"/>
  <c r="L236" i="2"/>
  <c r="J236" i="2"/>
  <c r="G236" i="6" s="1"/>
  <c r="G236" i="2"/>
  <c r="M235" i="2"/>
  <c r="J235" i="6" s="1"/>
  <c r="L235" i="2"/>
  <c r="I235" i="6" s="1"/>
  <c r="J235" i="2"/>
  <c r="G235" i="6" s="1"/>
  <c r="G235" i="2"/>
  <c r="L234" i="2"/>
  <c r="J234" i="2"/>
  <c r="G234" i="6" s="1"/>
  <c r="G234" i="2"/>
  <c r="M233" i="2"/>
  <c r="J233" i="6" s="1"/>
  <c r="L233" i="2"/>
  <c r="I233" i="6" s="1"/>
  <c r="J233" i="2"/>
  <c r="G233" i="6" s="1"/>
  <c r="G233" i="2"/>
  <c r="L232" i="2"/>
  <c r="J232" i="2"/>
  <c r="G232" i="2"/>
  <c r="M290" i="2" l="1"/>
  <c r="I290" i="6"/>
  <c r="M339" i="2"/>
  <c r="J339" i="6" s="1"/>
  <c r="I339" i="6"/>
  <c r="M246" i="2"/>
  <c r="J246" i="6" s="1"/>
  <c r="I246" i="6"/>
  <c r="M256" i="2"/>
  <c r="J256" i="6" s="1"/>
  <c r="I256" i="6"/>
  <c r="M262" i="2"/>
  <c r="J262" i="6" s="1"/>
  <c r="I262" i="6"/>
  <c r="M267" i="2"/>
  <c r="J267" i="6" s="1"/>
  <c r="M272" i="2"/>
  <c r="J272" i="6" s="1"/>
  <c r="I272" i="6"/>
  <c r="M282" i="2"/>
  <c r="J282" i="6" s="1"/>
  <c r="I282" i="6"/>
  <c r="M295" i="2"/>
  <c r="J295" i="6" s="1"/>
  <c r="M300" i="2"/>
  <c r="J300" i="6" s="1"/>
  <c r="I300" i="6"/>
  <c r="M310" i="2"/>
  <c r="J310" i="6" s="1"/>
  <c r="I310" i="6"/>
  <c r="M317" i="2"/>
  <c r="J317" i="6" s="1"/>
  <c r="M326" i="2"/>
  <c r="J326" i="6" s="1"/>
  <c r="I326" i="6"/>
  <c r="M334" i="2"/>
  <c r="J334" i="6" s="1"/>
  <c r="I334" i="6"/>
  <c r="M342" i="2"/>
  <c r="J342" i="6" s="1"/>
  <c r="I342" i="6"/>
  <c r="G260" i="2"/>
  <c r="M236" i="2"/>
  <c r="J236" i="6" s="1"/>
  <c r="I236" i="6"/>
  <c r="M244" i="2"/>
  <c r="J244" i="6" s="1"/>
  <c r="I244" i="6"/>
  <c r="M251" i="2"/>
  <c r="J251" i="6" s="1"/>
  <c r="M259" i="2"/>
  <c r="J259" i="6" s="1"/>
  <c r="I259" i="6"/>
  <c r="M265" i="2"/>
  <c r="J265" i="6" s="1"/>
  <c r="I265" i="6"/>
  <c r="M270" i="2"/>
  <c r="J270" i="6" s="1"/>
  <c r="I270" i="6"/>
  <c r="M277" i="2"/>
  <c r="J277" i="6" s="1"/>
  <c r="M287" i="2"/>
  <c r="J287" i="6" s="1"/>
  <c r="M298" i="2"/>
  <c r="J298" i="6" s="1"/>
  <c r="I298" i="6"/>
  <c r="M315" i="2"/>
  <c r="J315" i="6" s="1"/>
  <c r="G347" i="2"/>
  <c r="M321" i="2"/>
  <c r="J321" i="6" s="1"/>
  <c r="I321" i="6"/>
  <c r="M329" i="2"/>
  <c r="J329" i="6" s="1"/>
  <c r="I329" i="6"/>
  <c r="M337" i="2"/>
  <c r="J337" i="6" s="1"/>
  <c r="I337" i="6"/>
  <c r="M345" i="2"/>
  <c r="J345" i="6" s="1"/>
  <c r="I345" i="6"/>
  <c r="M312" i="2"/>
  <c r="J312" i="6" s="1"/>
  <c r="I312" i="6"/>
  <c r="M331" i="2"/>
  <c r="J331" i="6" s="1"/>
  <c r="I331" i="6"/>
  <c r="M238" i="2"/>
  <c r="J238" i="6" s="1"/>
  <c r="I238" i="6"/>
  <c r="G289" i="2"/>
  <c r="M308" i="2"/>
  <c r="J308" i="6" s="1"/>
  <c r="I308" i="6"/>
  <c r="G319" i="6"/>
  <c r="J347" i="2"/>
  <c r="G347" i="6" s="1"/>
  <c r="M324" i="2"/>
  <c r="J324" i="6" s="1"/>
  <c r="I324" i="6"/>
  <c r="M332" i="2"/>
  <c r="J332" i="6" s="1"/>
  <c r="I332" i="6"/>
  <c r="M340" i="2"/>
  <c r="J340" i="6" s="1"/>
  <c r="I340" i="6"/>
  <c r="M232" i="2"/>
  <c r="I232" i="6"/>
  <c r="M242" i="2"/>
  <c r="J242" i="6" s="1"/>
  <c r="I242" i="6"/>
  <c r="M257" i="2"/>
  <c r="J257" i="6" s="1"/>
  <c r="I257" i="6"/>
  <c r="G261" i="6"/>
  <c r="J289" i="2"/>
  <c r="G289" i="6" s="1"/>
  <c r="M263" i="2"/>
  <c r="J263" i="6" s="1"/>
  <c r="I263" i="6"/>
  <c r="M268" i="2"/>
  <c r="J268" i="6" s="1"/>
  <c r="I268" i="6"/>
  <c r="M291" i="2"/>
  <c r="J291" i="6" s="1"/>
  <c r="M296" i="2"/>
  <c r="J296" i="6" s="1"/>
  <c r="I296" i="6"/>
  <c r="M306" i="2"/>
  <c r="J306" i="6" s="1"/>
  <c r="I306" i="6"/>
  <c r="M319" i="2"/>
  <c r="I319" i="6"/>
  <c r="M327" i="2"/>
  <c r="J327" i="6" s="1"/>
  <c r="I327" i="6"/>
  <c r="M335" i="2"/>
  <c r="J335" i="6" s="1"/>
  <c r="I335" i="6"/>
  <c r="M343" i="2"/>
  <c r="J343" i="6" s="1"/>
  <c r="I343" i="6"/>
  <c r="M253" i="2"/>
  <c r="J253" i="6" s="1"/>
  <c r="I253" i="6"/>
  <c r="M284" i="2"/>
  <c r="J284" i="6" s="1"/>
  <c r="I284" i="6"/>
  <c r="M323" i="2"/>
  <c r="J323" i="6" s="1"/>
  <c r="I323" i="6"/>
  <c r="G232" i="6"/>
  <c r="J260" i="2"/>
  <c r="G260" i="6" s="1"/>
  <c r="M239" i="2"/>
  <c r="J239" i="6" s="1"/>
  <c r="I239" i="6"/>
  <c r="M254" i="2"/>
  <c r="J254" i="6" s="1"/>
  <c r="I254" i="6"/>
  <c r="M241" i="2"/>
  <c r="J241" i="6" s="1"/>
  <c r="I241" i="6"/>
  <c r="M234" i="2"/>
  <c r="J234" i="6" s="1"/>
  <c r="I234" i="6"/>
  <c r="M280" i="2"/>
  <c r="J280" i="6" s="1"/>
  <c r="I280" i="6"/>
  <c r="M237" i="2"/>
  <c r="J237" i="6" s="1"/>
  <c r="I237" i="6"/>
  <c r="M252" i="2"/>
  <c r="J252" i="6" s="1"/>
  <c r="I252" i="6"/>
  <c r="M266" i="2"/>
  <c r="J266" i="6" s="1"/>
  <c r="I266" i="6"/>
  <c r="M288" i="2"/>
  <c r="J288" i="6" s="1"/>
  <c r="I288" i="6"/>
  <c r="M294" i="2"/>
  <c r="J294" i="6" s="1"/>
  <c r="I294" i="6"/>
  <c r="M322" i="2"/>
  <c r="J322" i="6" s="1"/>
  <c r="I322" i="6"/>
  <c r="M346" i="2"/>
  <c r="J346" i="6" s="1"/>
  <c r="I346" i="6"/>
  <c r="M240" i="2"/>
  <c r="J240" i="6" s="1"/>
  <c r="I240" i="6"/>
  <c r="M245" i="2"/>
  <c r="J245" i="6" s="1"/>
  <c r="M250" i="2"/>
  <c r="J250" i="6" s="1"/>
  <c r="I250" i="6"/>
  <c r="M255" i="2"/>
  <c r="J255" i="6" s="1"/>
  <c r="I255" i="6"/>
  <c r="M261" i="2"/>
  <c r="M271" i="2"/>
  <c r="J271" i="6" s="1"/>
  <c r="M276" i="2"/>
  <c r="J276" i="6" s="1"/>
  <c r="I276" i="6"/>
  <c r="M286" i="2"/>
  <c r="J286" i="6" s="1"/>
  <c r="I286" i="6"/>
  <c r="G318" i="2"/>
  <c r="M299" i="2"/>
  <c r="J299" i="6" s="1"/>
  <c r="M304" i="2"/>
  <c r="J304" i="6" s="1"/>
  <c r="I304" i="6"/>
  <c r="M314" i="2"/>
  <c r="J314" i="6" s="1"/>
  <c r="I314" i="6"/>
  <c r="M325" i="2"/>
  <c r="J325" i="6" s="1"/>
  <c r="I325" i="6"/>
  <c r="M333" i="2"/>
  <c r="J333" i="6" s="1"/>
  <c r="I333" i="6"/>
  <c r="M341" i="2"/>
  <c r="J341" i="6" s="1"/>
  <c r="I341" i="6"/>
  <c r="M302" i="2"/>
  <c r="J302" i="6" s="1"/>
  <c r="I302" i="6"/>
  <c r="M278" i="2"/>
  <c r="J278" i="6" s="1"/>
  <c r="I278" i="6"/>
  <c r="M316" i="2"/>
  <c r="J316" i="6" s="1"/>
  <c r="I316" i="6"/>
  <c r="M330" i="2"/>
  <c r="J330" i="6" s="1"/>
  <c r="I330" i="6"/>
  <c r="M338" i="2"/>
  <c r="J338" i="6" s="1"/>
  <c r="I338" i="6"/>
  <c r="M243" i="2"/>
  <c r="J243" i="6" s="1"/>
  <c r="I243" i="6"/>
  <c r="M248" i="2"/>
  <c r="J248" i="6" s="1"/>
  <c r="I248" i="6"/>
  <c r="M258" i="2"/>
  <c r="J258" i="6" s="1"/>
  <c r="I258" i="6"/>
  <c r="M264" i="2"/>
  <c r="J264" i="6" s="1"/>
  <c r="I264" i="6"/>
  <c r="M274" i="2"/>
  <c r="J274" i="6" s="1"/>
  <c r="I274" i="6"/>
  <c r="G290" i="6"/>
  <c r="J318" i="2"/>
  <c r="G318" i="6" s="1"/>
  <c r="M292" i="2"/>
  <c r="J292" i="6" s="1"/>
  <c r="I292" i="6"/>
  <c r="M320" i="2"/>
  <c r="J320" i="6" s="1"/>
  <c r="I320" i="6"/>
  <c r="M328" i="2"/>
  <c r="J328" i="6" s="1"/>
  <c r="I328" i="6"/>
  <c r="M336" i="2"/>
  <c r="J336" i="6" s="1"/>
  <c r="I336" i="6"/>
  <c r="M344" i="2"/>
  <c r="J344" i="6" s="1"/>
  <c r="I344" i="6"/>
  <c r="M247" i="2"/>
  <c r="J247" i="6" s="1"/>
  <c r="M273" i="2"/>
  <c r="J273" i="6" s="1"/>
  <c r="M297" i="2"/>
  <c r="J297" i="6" s="1"/>
  <c r="M313" i="2"/>
  <c r="J313" i="6" s="1"/>
  <c r="M269" i="2"/>
  <c r="J269" i="6" s="1"/>
  <c r="M285" i="2"/>
  <c r="J285" i="6" s="1"/>
  <c r="M293" i="2"/>
  <c r="J293" i="6" s="1"/>
  <c r="M309" i="2"/>
  <c r="J309" i="6" s="1"/>
  <c r="G16" i="2"/>
  <c r="M17" i="6"/>
  <c r="M281" i="2"/>
  <c r="J281" i="6" s="1"/>
  <c r="M305" i="2"/>
  <c r="J305" i="6" s="1"/>
  <c r="M279" i="2"/>
  <c r="J279" i="6" s="1"/>
  <c r="M303" i="2"/>
  <c r="J303" i="6" s="1"/>
  <c r="P16" i="6"/>
  <c r="P18" i="6"/>
  <c r="M15" i="6"/>
  <c r="M16" i="6"/>
  <c r="M18" i="6"/>
  <c r="P15" i="6"/>
  <c r="G18" i="2"/>
  <c r="G17" i="2"/>
  <c r="G15" i="2"/>
  <c r="J232" i="6" l="1"/>
  <c r="M260" i="2"/>
  <c r="J260" i="6" s="1"/>
  <c r="J261" i="6"/>
  <c r="M289" i="2"/>
  <c r="J289" i="6" s="1"/>
  <c r="J319" i="6"/>
  <c r="M347" i="2"/>
  <c r="J347" i="6" s="1"/>
  <c r="J290" i="6"/>
  <c r="M318" i="2"/>
  <c r="J318" i="6" s="1"/>
  <c r="M17" i="2"/>
  <c r="M15" i="2"/>
  <c r="J17" i="2"/>
  <c r="J16" i="2"/>
  <c r="J18" i="2"/>
  <c r="J15" i="2"/>
  <c r="AD51" i="7"/>
  <c r="X51" i="7"/>
  <c r="AP51" i="7" s="1"/>
  <c r="M18" i="2" l="1"/>
  <c r="M16" i="2"/>
  <c r="AJ51" i="7"/>
  <c r="AD25" i="7"/>
  <c r="S8" i="7" l="1"/>
  <c r="AA8" i="7"/>
  <c r="AG7" i="7" l="1"/>
  <c r="M230" i="2" l="1"/>
  <c r="J230" i="6" s="1"/>
  <c r="L230" i="2"/>
  <c r="I230" i="6" s="1"/>
  <c r="J230" i="2"/>
  <c r="G230" i="6" s="1"/>
  <c r="G230" i="2"/>
  <c r="L229" i="2"/>
  <c r="I229" i="6" s="1"/>
  <c r="J229" i="2"/>
  <c r="G229" i="6" s="1"/>
  <c r="G229" i="2"/>
  <c r="L228" i="2"/>
  <c r="I228" i="6" s="1"/>
  <c r="J228" i="2"/>
  <c r="G228" i="6" s="1"/>
  <c r="G228" i="2"/>
  <c r="L227" i="2"/>
  <c r="I227" i="6" s="1"/>
  <c r="J227" i="2"/>
  <c r="G227" i="6" s="1"/>
  <c r="G227" i="2"/>
  <c r="L226" i="2"/>
  <c r="I226" i="6" s="1"/>
  <c r="J226" i="2"/>
  <c r="G226" i="6" s="1"/>
  <c r="G226" i="2"/>
  <c r="L225" i="2"/>
  <c r="I225" i="6" s="1"/>
  <c r="J225" i="2"/>
  <c r="G225" i="6" s="1"/>
  <c r="G225" i="2"/>
  <c r="L224" i="2"/>
  <c r="I224" i="6" s="1"/>
  <c r="J224" i="2"/>
  <c r="G224" i="6" s="1"/>
  <c r="G224" i="2"/>
  <c r="L223" i="2"/>
  <c r="I223" i="6" s="1"/>
  <c r="J223" i="2"/>
  <c r="G223" i="6" s="1"/>
  <c r="G223" i="2"/>
  <c r="L222" i="2"/>
  <c r="I222" i="6" s="1"/>
  <c r="J222" i="2"/>
  <c r="G222" i="6" s="1"/>
  <c r="G222" i="2"/>
  <c r="L221" i="2"/>
  <c r="I221" i="6" s="1"/>
  <c r="J221" i="2"/>
  <c r="G221" i="6" s="1"/>
  <c r="G221" i="2"/>
  <c r="L220" i="2"/>
  <c r="I220" i="6" s="1"/>
  <c r="J220" i="2"/>
  <c r="G220" i="6" s="1"/>
  <c r="G220" i="2"/>
  <c r="L219" i="2"/>
  <c r="I219" i="6" s="1"/>
  <c r="J219" i="2"/>
  <c r="G219" i="6" s="1"/>
  <c r="G219" i="2"/>
  <c r="L218" i="2"/>
  <c r="I218" i="6" s="1"/>
  <c r="J218" i="2"/>
  <c r="G218" i="6" s="1"/>
  <c r="G218" i="2"/>
  <c r="L217" i="2"/>
  <c r="I217" i="6" s="1"/>
  <c r="J217" i="2"/>
  <c r="G217" i="6" s="1"/>
  <c r="G217" i="2"/>
  <c r="L216" i="2"/>
  <c r="I216" i="6" s="1"/>
  <c r="J216" i="2"/>
  <c r="G216" i="6" s="1"/>
  <c r="G216" i="2"/>
  <c r="L215" i="2"/>
  <c r="I215" i="6" s="1"/>
  <c r="J215" i="2"/>
  <c r="G215" i="6" s="1"/>
  <c r="G215" i="2"/>
  <c r="L214" i="2"/>
  <c r="I214" i="6" s="1"/>
  <c r="J214" i="2"/>
  <c r="G214" i="6" s="1"/>
  <c r="G214" i="2"/>
  <c r="L213" i="2"/>
  <c r="I213" i="6" s="1"/>
  <c r="J213" i="2"/>
  <c r="G213" i="6" s="1"/>
  <c r="G213" i="2"/>
  <c r="L212" i="2"/>
  <c r="I212" i="6" s="1"/>
  <c r="J212" i="2"/>
  <c r="G212" i="6" s="1"/>
  <c r="G212" i="2"/>
  <c r="L211" i="2"/>
  <c r="I211" i="6" s="1"/>
  <c r="J211" i="2"/>
  <c r="G211" i="6" s="1"/>
  <c r="G211" i="2"/>
  <c r="L210" i="2"/>
  <c r="I210" i="6" s="1"/>
  <c r="J210" i="2"/>
  <c r="G210" i="6" s="1"/>
  <c r="G210" i="2"/>
  <c r="L209" i="2"/>
  <c r="I209" i="6" s="1"/>
  <c r="J209" i="2"/>
  <c r="G209" i="6" s="1"/>
  <c r="G209" i="2"/>
  <c r="L208" i="2"/>
  <c r="I208" i="6" s="1"/>
  <c r="J208" i="2"/>
  <c r="G208" i="6" s="1"/>
  <c r="G208" i="2"/>
  <c r="L207" i="2"/>
  <c r="I207" i="6" s="1"/>
  <c r="J207" i="2"/>
  <c r="G207" i="6" s="1"/>
  <c r="G207" i="2"/>
  <c r="L206" i="2"/>
  <c r="I206" i="6" s="1"/>
  <c r="J206" i="2"/>
  <c r="G206" i="6" s="1"/>
  <c r="G206" i="2"/>
  <c r="L205" i="2"/>
  <c r="I205" i="6" s="1"/>
  <c r="J205" i="2"/>
  <c r="G205" i="6" s="1"/>
  <c r="G205" i="2"/>
  <c r="L204" i="2"/>
  <c r="I204" i="6" s="1"/>
  <c r="J204" i="2"/>
  <c r="G204" i="6" s="1"/>
  <c r="G204" i="2"/>
  <c r="L203" i="2"/>
  <c r="J203" i="2"/>
  <c r="G203" i="2"/>
  <c r="L201" i="2"/>
  <c r="I201" i="6" s="1"/>
  <c r="J201" i="2"/>
  <c r="G201" i="6" s="1"/>
  <c r="G201" i="2"/>
  <c r="L200" i="2"/>
  <c r="I200" i="6" s="1"/>
  <c r="J200" i="2"/>
  <c r="G200" i="6" s="1"/>
  <c r="G200" i="2"/>
  <c r="L199" i="2"/>
  <c r="I199" i="6" s="1"/>
  <c r="J199" i="2"/>
  <c r="G199" i="6" s="1"/>
  <c r="G199" i="2"/>
  <c r="L198" i="2"/>
  <c r="I198" i="6" s="1"/>
  <c r="J198" i="2"/>
  <c r="G198" i="6" s="1"/>
  <c r="G198" i="2"/>
  <c r="L197" i="2"/>
  <c r="I197" i="6" s="1"/>
  <c r="J197" i="2"/>
  <c r="G197" i="6" s="1"/>
  <c r="G197" i="2"/>
  <c r="L196" i="2"/>
  <c r="I196" i="6" s="1"/>
  <c r="J196" i="2"/>
  <c r="G196" i="6" s="1"/>
  <c r="G196" i="2"/>
  <c r="L195" i="2"/>
  <c r="I195" i="6" s="1"/>
  <c r="J195" i="2"/>
  <c r="G195" i="6" s="1"/>
  <c r="G195" i="2"/>
  <c r="L194" i="2"/>
  <c r="I194" i="6" s="1"/>
  <c r="J194" i="2"/>
  <c r="G194" i="6" s="1"/>
  <c r="G194" i="2"/>
  <c r="L193" i="2"/>
  <c r="I193" i="6" s="1"/>
  <c r="J193" i="2"/>
  <c r="G193" i="6" s="1"/>
  <c r="G193" i="2"/>
  <c r="L192" i="2"/>
  <c r="I192" i="6" s="1"/>
  <c r="J192" i="2"/>
  <c r="G192" i="6" s="1"/>
  <c r="G192" i="2"/>
  <c r="L191" i="2"/>
  <c r="I191" i="6" s="1"/>
  <c r="J191" i="2"/>
  <c r="G191" i="6" s="1"/>
  <c r="G191" i="2"/>
  <c r="L190" i="2"/>
  <c r="I190" i="6" s="1"/>
  <c r="J190" i="2"/>
  <c r="G190" i="6" s="1"/>
  <c r="G190" i="2"/>
  <c r="L189" i="2"/>
  <c r="I189" i="6" s="1"/>
  <c r="J189" i="2"/>
  <c r="G189" i="6" s="1"/>
  <c r="G189" i="2"/>
  <c r="L188" i="2"/>
  <c r="I188" i="6" s="1"/>
  <c r="J188" i="2"/>
  <c r="G188" i="6" s="1"/>
  <c r="G188" i="2"/>
  <c r="L187" i="2"/>
  <c r="I187" i="6" s="1"/>
  <c r="J187" i="2"/>
  <c r="G187" i="6" s="1"/>
  <c r="G187" i="2"/>
  <c r="L186" i="2"/>
  <c r="I186" i="6" s="1"/>
  <c r="J186" i="2"/>
  <c r="G186" i="6" s="1"/>
  <c r="G186" i="2"/>
  <c r="L185" i="2"/>
  <c r="I185" i="6" s="1"/>
  <c r="J185" i="2"/>
  <c r="G185" i="6" s="1"/>
  <c r="G185" i="2"/>
  <c r="L184" i="2"/>
  <c r="I184" i="6" s="1"/>
  <c r="J184" i="2"/>
  <c r="G184" i="6" s="1"/>
  <c r="G184" i="2"/>
  <c r="L183" i="2"/>
  <c r="I183" i="6" s="1"/>
  <c r="J183" i="2"/>
  <c r="G183" i="6" s="1"/>
  <c r="G183" i="2"/>
  <c r="L182" i="2"/>
  <c r="I182" i="6" s="1"/>
  <c r="J182" i="2"/>
  <c r="G182" i="6" s="1"/>
  <c r="G182" i="2"/>
  <c r="L181" i="2"/>
  <c r="I181" i="6" s="1"/>
  <c r="J181" i="2"/>
  <c r="G181" i="6" s="1"/>
  <c r="G181" i="2"/>
  <c r="L180" i="2"/>
  <c r="I180" i="6" s="1"/>
  <c r="J180" i="2"/>
  <c r="G180" i="6" s="1"/>
  <c r="G180" i="2"/>
  <c r="L179" i="2"/>
  <c r="I179" i="6" s="1"/>
  <c r="J179" i="2"/>
  <c r="G179" i="6" s="1"/>
  <c r="G179" i="2"/>
  <c r="L178" i="2"/>
  <c r="I178" i="6" s="1"/>
  <c r="J178" i="2"/>
  <c r="G178" i="6" s="1"/>
  <c r="G178" i="2"/>
  <c r="L177" i="2"/>
  <c r="I177" i="6" s="1"/>
  <c r="J177" i="2"/>
  <c r="G177" i="6" s="1"/>
  <c r="G177" i="2"/>
  <c r="L176" i="2"/>
  <c r="I176" i="6" s="1"/>
  <c r="J176" i="2"/>
  <c r="G176" i="6" s="1"/>
  <c r="G176" i="2"/>
  <c r="L175" i="2"/>
  <c r="I175" i="6" s="1"/>
  <c r="J175" i="2"/>
  <c r="G175" i="6" s="1"/>
  <c r="G175" i="2"/>
  <c r="L174" i="2"/>
  <c r="J174" i="2"/>
  <c r="G174" i="2"/>
  <c r="M172" i="2"/>
  <c r="J172" i="6" s="1"/>
  <c r="L172" i="2"/>
  <c r="I172" i="6" s="1"/>
  <c r="J172" i="2"/>
  <c r="G172" i="6" s="1"/>
  <c r="G172" i="2"/>
  <c r="L171" i="2"/>
  <c r="I171" i="6" s="1"/>
  <c r="J171" i="2"/>
  <c r="G171" i="6" s="1"/>
  <c r="G171" i="2"/>
  <c r="L170" i="2"/>
  <c r="I170" i="6" s="1"/>
  <c r="J170" i="2"/>
  <c r="G170" i="6" s="1"/>
  <c r="G170" i="2"/>
  <c r="L169" i="2"/>
  <c r="I169" i="6" s="1"/>
  <c r="J169" i="2"/>
  <c r="G169" i="6" s="1"/>
  <c r="G169" i="2"/>
  <c r="L168" i="2"/>
  <c r="I168" i="6" s="1"/>
  <c r="J168" i="2"/>
  <c r="G168" i="6" s="1"/>
  <c r="G168" i="2"/>
  <c r="L167" i="2"/>
  <c r="I167" i="6" s="1"/>
  <c r="J167" i="2"/>
  <c r="G167" i="6" s="1"/>
  <c r="G167" i="2"/>
  <c r="L166" i="2"/>
  <c r="I166" i="6" s="1"/>
  <c r="J166" i="2"/>
  <c r="G166" i="6" s="1"/>
  <c r="G166" i="2"/>
  <c r="L165" i="2"/>
  <c r="I165" i="6" s="1"/>
  <c r="J165" i="2"/>
  <c r="G165" i="6" s="1"/>
  <c r="G165" i="2"/>
  <c r="M164" i="2"/>
  <c r="J164" i="6" s="1"/>
  <c r="L164" i="2"/>
  <c r="I164" i="6" s="1"/>
  <c r="J164" i="2"/>
  <c r="G164" i="6" s="1"/>
  <c r="G164" i="2"/>
  <c r="L163" i="2"/>
  <c r="I163" i="6" s="1"/>
  <c r="J163" i="2"/>
  <c r="G163" i="6" s="1"/>
  <c r="G163" i="2"/>
  <c r="L162" i="2"/>
  <c r="I162" i="6" s="1"/>
  <c r="J162" i="2"/>
  <c r="G162" i="6" s="1"/>
  <c r="G162" i="2"/>
  <c r="L161" i="2"/>
  <c r="I161" i="6" s="1"/>
  <c r="J161" i="2"/>
  <c r="G161" i="6" s="1"/>
  <c r="G161" i="2"/>
  <c r="L160" i="2"/>
  <c r="I160" i="6" s="1"/>
  <c r="J160" i="2"/>
  <c r="G160" i="6" s="1"/>
  <c r="G160" i="2"/>
  <c r="L159" i="2"/>
  <c r="I159" i="6" s="1"/>
  <c r="J159" i="2"/>
  <c r="G159" i="6" s="1"/>
  <c r="G159" i="2"/>
  <c r="M158" i="2"/>
  <c r="J158" i="6" s="1"/>
  <c r="L158" i="2"/>
  <c r="I158" i="6" s="1"/>
  <c r="J158" i="2"/>
  <c r="G158" i="6" s="1"/>
  <c r="G158" i="2"/>
  <c r="L157" i="2"/>
  <c r="I157" i="6" s="1"/>
  <c r="J157" i="2"/>
  <c r="G157" i="6" s="1"/>
  <c r="G157" i="2"/>
  <c r="M156" i="2"/>
  <c r="J156" i="6" s="1"/>
  <c r="L156" i="2"/>
  <c r="I156" i="6" s="1"/>
  <c r="J156" i="2"/>
  <c r="G156" i="6" s="1"/>
  <c r="G156" i="2"/>
  <c r="L155" i="2"/>
  <c r="I155" i="6" s="1"/>
  <c r="J155" i="2"/>
  <c r="G155" i="6" s="1"/>
  <c r="G155" i="2"/>
  <c r="L154" i="2"/>
  <c r="I154" i="6" s="1"/>
  <c r="J154" i="2"/>
  <c r="G154" i="6" s="1"/>
  <c r="G154" i="2"/>
  <c r="L153" i="2"/>
  <c r="J153" i="2"/>
  <c r="G153" i="6" s="1"/>
  <c r="G153" i="2"/>
  <c r="L152" i="2"/>
  <c r="I152" i="6" s="1"/>
  <c r="J152" i="2"/>
  <c r="G152" i="6" s="1"/>
  <c r="G152" i="2"/>
  <c r="L151" i="2"/>
  <c r="J151" i="2"/>
  <c r="G151" i="6" s="1"/>
  <c r="G151" i="2"/>
  <c r="L150" i="2"/>
  <c r="I150" i="6" s="1"/>
  <c r="J150" i="2"/>
  <c r="G150" i="6" s="1"/>
  <c r="G150" i="2"/>
  <c r="L149" i="2"/>
  <c r="J149" i="2"/>
  <c r="G149" i="6" s="1"/>
  <c r="G149" i="2"/>
  <c r="M148" i="2"/>
  <c r="J148" i="6" s="1"/>
  <c r="L148" i="2"/>
  <c r="I148" i="6" s="1"/>
  <c r="J148" i="2"/>
  <c r="G148" i="6" s="1"/>
  <c r="G148" i="2"/>
  <c r="L147" i="2"/>
  <c r="J147" i="2"/>
  <c r="G147" i="6" s="1"/>
  <c r="G147" i="2"/>
  <c r="L146" i="2"/>
  <c r="I146" i="6" s="1"/>
  <c r="J146" i="2"/>
  <c r="G146" i="6" s="1"/>
  <c r="G146" i="2"/>
  <c r="L145" i="2"/>
  <c r="J145" i="2"/>
  <c r="G145" i="2"/>
  <c r="L143" i="2"/>
  <c r="M143" i="2" s="1"/>
  <c r="J143" i="2"/>
  <c r="G143" i="2"/>
  <c r="L142" i="2"/>
  <c r="M142" i="2" s="1"/>
  <c r="J142" i="2"/>
  <c r="G142" i="2"/>
  <c r="L141" i="2"/>
  <c r="M141" i="2" s="1"/>
  <c r="J141" i="2"/>
  <c r="G141" i="2"/>
  <c r="L140" i="2"/>
  <c r="M140" i="2" s="1"/>
  <c r="J140" i="2"/>
  <c r="G140" i="2"/>
  <c r="L139" i="2"/>
  <c r="M139" i="2" s="1"/>
  <c r="J139" i="2"/>
  <c r="G139" i="2"/>
  <c r="L138" i="2"/>
  <c r="M138" i="2" s="1"/>
  <c r="J138" i="2"/>
  <c r="G138" i="2"/>
  <c r="L137" i="2"/>
  <c r="M137" i="2" s="1"/>
  <c r="J137" i="2"/>
  <c r="G137" i="2"/>
  <c r="L136" i="2"/>
  <c r="M136" i="2" s="1"/>
  <c r="J136" i="2"/>
  <c r="G136" i="2"/>
  <c r="L135" i="2"/>
  <c r="M135" i="2" s="1"/>
  <c r="J135" i="2"/>
  <c r="G135" i="2"/>
  <c r="L134" i="2"/>
  <c r="M134" i="2" s="1"/>
  <c r="J134" i="2"/>
  <c r="G134" i="2"/>
  <c r="L133" i="2"/>
  <c r="M133" i="2" s="1"/>
  <c r="J133" i="2"/>
  <c r="G133" i="2"/>
  <c r="L132" i="2"/>
  <c r="M132" i="2" s="1"/>
  <c r="J132" i="2"/>
  <c r="G132" i="2"/>
  <c r="L131" i="2"/>
  <c r="M131" i="2" s="1"/>
  <c r="J131" i="2"/>
  <c r="G131" i="2"/>
  <c r="L130" i="2"/>
  <c r="M130" i="2" s="1"/>
  <c r="J130" i="2"/>
  <c r="G130" i="2"/>
  <c r="L129" i="2"/>
  <c r="M129" i="2" s="1"/>
  <c r="J129" i="2"/>
  <c r="G129" i="2"/>
  <c r="L128" i="2"/>
  <c r="M128" i="2" s="1"/>
  <c r="J128" i="2"/>
  <c r="G128" i="2"/>
  <c r="L127" i="2"/>
  <c r="M127" i="2" s="1"/>
  <c r="J127" i="2"/>
  <c r="G127" i="2"/>
  <c r="L126" i="2"/>
  <c r="M126" i="2" s="1"/>
  <c r="J126" i="2"/>
  <c r="G126" i="2"/>
  <c r="L125" i="2"/>
  <c r="M125" i="2" s="1"/>
  <c r="J125" i="2"/>
  <c r="G125" i="2"/>
  <c r="L124" i="2"/>
  <c r="M124" i="2" s="1"/>
  <c r="J124" i="2"/>
  <c r="G124" i="2"/>
  <c r="L123" i="2"/>
  <c r="M123" i="2" s="1"/>
  <c r="J123" i="2"/>
  <c r="G123" i="2"/>
  <c r="L122" i="2"/>
  <c r="M122" i="2" s="1"/>
  <c r="J122" i="2"/>
  <c r="G122" i="2"/>
  <c r="L121" i="2"/>
  <c r="M121" i="2" s="1"/>
  <c r="J121" i="2"/>
  <c r="G121" i="2"/>
  <c r="L120" i="2"/>
  <c r="M120" i="2" s="1"/>
  <c r="J120" i="2"/>
  <c r="G120" i="2"/>
  <c r="L119" i="2"/>
  <c r="M119" i="2" s="1"/>
  <c r="J119" i="2"/>
  <c r="G119" i="2"/>
  <c r="L118" i="2"/>
  <c r="M118" i="2" s="1"/>
  <c r="J118" i="2"/>
  <c r="G118" i="2"/>
  <c r="L117" i="2"/>
  <c r="M117" i="2" s="1"/>
  <c r="J117" i="2"/>
  <c r="G117" i="2"/>
  <c r="L116" i="2"/>
  <c r="M116" i="2" s="1"/>
  <c r="J116" i="2"/>
  <c r="G116" i="2"/>
  <c r="L114" i="2"/>
  <c r="M114" i="2" s="1"/>
  <c r="J114" i="2"/>
  <c r="G114" i="2"/>
  <c r="L113" i="2"/>
  <c r="M113" i="2" s="1"/>
  <c r="J113" i="2"/>
  <c r="G113" i="2"/>
  <c r="L112" i="2"/>
  <c r="M112" i="2" s="1"/>
  <c r="J112" i="2"/>
  <c r="G112" i="2"/>
  <c r="L111" i="2"/>
  <c r="M111" i="2" s="1"/>
  <c r="J111" i="2"/>
  <c r="G111" i="2"/>
  <c r="L110" i="2"/>
  <c r="M110" i="2" s="1"/>
  <c r="J110" i="2"/>
  <c r="G110" i="2"/>
  <c r="L109" i="2"/>
  <c r="M109" i="2" s="1"/>
  <c r="J109" i="2"/>
  <c r="G109" i="2"/>
  <c r="L108" i="2"/>
  <c r="M108" i="2" s="1"/>
  <c r="J108" i="2"/>
  <c r="G108" i="2"/>
  <c r="L107" i="2"/>
  <c r="M107" i="2" s="1"/>
  <c r="J107" i="2"/>
  <c r="G107" i="2"/>
  <c r="L106" i="2"/>
  <c r="M106" i="2" s="1"/>
  <c r="J106" i="2"/>
  <c r="G106" i="2"/>
  <c r="L105" i="2"/>
  <c r="M105" i="2" s="1"/>
  <c r="J105" i="2"/>
  <c r="G105" i="2"/>
  <c r="L104" i="2"/>
  <c r="M104" i="2" s="1"/>
  <c r="J104" i="2"/>
  <c r="G104" i="2"/>
  <c r="L103" i="2"/>
  <c r="M103" i="2" s="1"/>
  <c r="J103" i="2"/>
  <c r="G103" i="2"/>
  <c r="L102" i="2"/>
  <c r="M102" i="2" s="1"/>
  <c r="J102" i="2"/>
  <c r="G102" i="2"/>
  <c r="L101" i="2"/>
  <c r="M101" i="2" s="1"/>
  <c r="J101" i="2"/>
  <c r="G101" i="2"/>
  <c r="L100" i="2"/>
  <c r="M100" i="2" s="1"/>
  <c r="J100" i="2"/>
  <c r="G100" i="2"/>
  <c r="L99" i="2"/>
  <c r="M99" i="2" s="1"/>
  <c r="J99" i="2"/>
  <c r="G99" i="2"/>
  <c r="L98" i="2"/>
  <c r="M98" i="2" s="1"/>
  <c r="J98" i="2"/>
  <c r="G98" i="2"/>
  <c r="L97" i="2"/>
  <c r="M97" i="2" s="1"/>
  <c r="J97" i="2"/>
  <c r="G97" i="2"/>
  <c r="L96" i="2"/>
  <c r="M96" i="2" s="1"/>
  <c r="J96" i="2"/>
  <c r="G96" i="2"/>
  <c r="L95" i="2"/>
  <c r="M95" i="2" s="1"/>
  <c r="J95" i="2"/>
  <c r="G95" i="2"/>
  <c r="L94" i="2"/>
  <c r="M94" i="2" s="1"/>
  <c r="J94" i="2"/>
  <c r="G94" i="2"/>
  <c r="L93" i="2"/>
  <c r="M93" i="2" s="1"/>
  <c r="J93" i="2"/>
  <c r="G93" i="2"/>
  <c r="L92" i="2"/>
  <c r="M92" i="2" s="1"/>
  <c r="J92" i="2"/>
  <c r="G92" i="2"/>
  <c r="L91" i="2"/>
  <c r="M91" i="2" s="1"/>
  <c r="J91" i="2"/>
  <c r="G91" i="2"/>
  <c r="L90" i="2"/>
  <c r="M90" i="2" s="1"/>
  <c r="J90" i="2"/>
  <c r="G90" i="2"/>
  <c r="L89" i="2"/>
  <c r="M89" i="2" s="1"/>
  <c r="J89" i="2"/>
  <c r="G89" i="2"/>
  <c r="L88" i="2"/>
  <c r="M88" i="2" s="1"/>
  <c r="J88" i="2"/>
  <c r="G88" i="2"/>
  <c r="L87" i="2"/>
  <c r="M87" i="2" s="1"/>
  <c r="J87" i="2"/>
  <c r="J115" i="2" s="1"/>
  <c r="G115" i="6" s="1"/>
  <c r="G87" i="2"/>
  <c r="L85" i="2"/>
  <c r="M85" i="2" s="1"/>
  <c r="J85" i="2"/>
  <c r="G85" i="2"/>
  <c r="L84" i="2"/>
  <c r="M84" i="2" s="1"/>
  <c r="J84" i="2"/>
  <c r="G84" i="2"/>
  <c r="L83" i="2"/>
  <c r="M83" i="2" s="1"/>
  <c r="J83" i="2"/>
  <c r="G83" i="2"/>
  <c r="L82" i="2"/>
  <c r="M82" i="2" s="1"/>
  <c r="J82" i="2"/>
  <c r="G82" i="2"/>
  <c r="L81" i="2"/>
  <c r="M81" i="2" s="1"/>
  <c r="J81" i="2"/>
  <c r="G81" i="2"/>
  <c r="L80" i="2"/>
  <c r="M80" i="2" s="1"/>
  <c r="J80" i="2"/>
  <c r="G80" i="2"/>
  <c r="L79" i="2"/>
  <c r="M79" i="2" s="1"/>
  <c r="J79" i="2"/>
  <c r="G79" i="2"/>
  <c r="L78" i="2"/>
  <c r="M78" i="2" s="1"/>
  <c r="J78" i="2"/>
  <c r="G78" i="2"/>
  <c r="L77" i="2"/>
  <c r="M77" i="2" s="1"/>
  <c r="J77" i="2"/>
  <c r="G77" i="2"/>
  <c r="L76" i="2"/>
  <c r="M76" i="2" s="1"/>
  <c r="J76" i="2"/>
  <c r="G76" i="2"/>
  <c r="L75" i="2"/>
  <c r="M75" i="2" s="1"/>
  <c r="J75" i="2"/>
  <c r="G75" i="2"/>
  <c r="L74" i="2"/>
  <c r="M74" i="2" s="1"/>
  <c r="J74" i="2"/>
  <c r="G74" i="2"/>
  <c r="L73" i="2"/>
  <c r="M73" i="2" s="1"/>
  <c r="J73" i="2"/>
  <c r="G73" i="2"/>
  <c r="L72" i="2"/>
  <c r="M72" i="2" s="1"/>
  <c r="J72" i="2"/>
  <c r="G72" i="2"/>
  <c r="L71" i="2"/>
  <c r="M71" i="2" s="1"/>
  <c r="J71" i="2"/>
  <c r="G71" i="2"/>
  <c r="L70" i="2"/>
  <c r="M70" i="2" s="1"/>
  <c r="J70" i="2"/>
  <c r="G70" i="2"/>
  <c r="L69" i="2"/>
  <c r="M69" i="2" s="1"/>
  <c r="J69" i="2"/>
  <c r="G69" i="2"/>
  <c r="L68" i="2"/>
  <c r="M68" i="2" s="1"/>
  <c r="J68" i="2"/>
  <c r="G68" i="2"/>
  <c r="L67" i="2"/>
  <c r="M67" i="2" s="1"/>
  <c r="J67" i="2"/>
  <c r="G67" i="2"/>
  <c r="L66" i="2"/>
  <c r="M66" i="2" s="1"/>
  <c r="J66" i="2"/>
  <c r="G66" i="2"/>
  <c r="L65" i="2"/>
  <c r="M65" i="2" s="1"/>
  <c r="J65" i="2"/>
  <c r="G65" i="2"/>
  <c r="L64" i="2"/>
  <c r="M64" i="2" s="1"/>
  <c r="J64" i="2"/>
  <c r="G64" i="2"/>
  <c r="L63" i="2"/>
  <c r="M63" i="2" s="1"/>
  <c r="J63" i="2"/>
  <c r="G63" i="2"/>
  <c r="L62" i="2"/>
  <c r="M62" i="2" s="1"/>
  <c r="J62" i="2"/>
  <c r="G62" i="2"/>
  <c r="L61" i="2"/>
  <c r="M61" i="2" s="1"/>
  <c r="J61" i="2"/>
  <c r="G61" i="2"/>
  <c r="L60" i="2"/>
  <c r="M60" i="2" s="1"/>
  <c r="J60" i="2"/>
  <c r="G60" i="2"/>
  <c r="L59" i="2"/>
  <c r="M59" i="2" s="1"/>
  <c r="J59" i="2"/>
  <c r="G59" i="2"/>
  <c r="L58" i="2"/>
  <c r="M58" i="2" s="1"/>
  <c r="J58" i="2"/>
  <c r="G58" i="2"/>
  <c r="L56" i="2"/>
  <c r="M56" i="2" s="1"/>
  <c r="J56" i="2"/>
  <c r="G56" i="2"/>
  <c r="L55" i="2"/>
  <c r="M55" i="2" s="1"/>
  <c r="J55" i="2"/>
  <c r="G55" i="2"/>
  <c r="L54" i="2"/>
  <c r="M54" i="2" s="1"/>
  <c r="J54" i="2"/>
  <c r="G54" i="2"/>
  <c r="L53" i="2"/>
  <c r="M53" i="2" s="1"/>
  <c r="J53" i="2"/>
  <c r="G53" i="2"/>
  <c r="L52" i="2"/>
  <c r="M52" i="2" s="1"/>
  <c r="J52" i="2"/>
  <c r="G52" i="2"/>
  <c r="L51" i="2"/>
  <c r="M51" i="2" s="1"/>
  <c r="J51" i="2"/>
  <c r="G51" i="2"/>
  <c r="L50" i="2"/>
  <c r="M50" i="2" s="1"/>
  <c r="J50" i="2"/>
  <c r="G50" i="2"/>
  <c r="L49" i="2"/>
  <c r="M49" i="2" s="1"/>
  <c r="J49" i="2"/>
  <c r="G49" i="2"/>
  <c r="L48" i="2"/>
  <c r="M48" i="2" s="1"/>
  <c r="J48" i="2"/>
  <c r="G48" i="2"/>
  <c r="L47" i="2"/>
  <c r="M47" i="2" s="1"/>
  <c r="I47" i="2"/>
  <c r="J47" i="2" s="1"/>
  <c r="F47" i="2"/>
  <c r="G47" i="2" s="1"/>
  <c r="L46" i="2"/>
  <c r="M46" i="2" s="1"/>
  <c r="J46" i="2"/>
  <c r="G46" i="2"/>
  <c r="L45" i="2"/>
  <c r="M45" i="2" s="1"/>
  <c r="J45" i="2"/>
  <c r="G45" i="2"/>
  <c r="L44" i="2"/>
  <c r="M44" i="2" s="1"/>
  <c r="J44" i="2"/>
  <c r="G44" i="2"/>
  <c r="M43" i="2"/>
  <c r="L43" i="2"/>
  <c r="J43" i="2"/>
  <c r="G43" i="2"/>
  <c r="L42" i="2"/>
  <c r="M42" i="2" s="1"/>
  <c r="J42" i="2"/>
  <c r="G42" i="2"/>
  <c r="L41" i="2"/>
  <c r="M41" i="2" s="1"/>
  <c r="J41" i="2"/>
  <c r="G41" i="2"/>
  <c r="L40" i="2"/>
  <c r="M40" i="2" s="1"/>
  <c r="J40" i="2"/>
  <c r="G40" i="2"/>
  <c r="L39" i="2"/>
  <c r="M39" i="2" s="1"/>
  <c r="J39" i="2"/>
  <c r="G39" i="2"/>
  <c r="L38" i="2"/>
  <c r="M38" i="2" s="1"/>
  <c r="J38" i="2"/>
  <c r="G38" i="2"/>
  <c r="L37" i="2"/>
  <c r="M37" i="2" s="1"/>
  <c r="J37" i="2"/>
  <c r="G37" i="2"/>
  <c r="L36" i="2"/>
  <c r="M36" i="2" s="1"/>
  <c r="J36" i="2"/>
  <c r="G36" i="2"/>
  <c r="L35" i="2"/>
  <c r="M35" i="2" s="1"/>
  <c r="J35" i="2"/>
  <c r="G35" i="2"/>
  <c r="L34" i="2"/>
  <c r="M34" i="2" s="1"/>
  <c r="J34" i="2"/>
  <c r="G34" i="2"/>
  <c r="L33" i="2"/>
  <c r="M33" i="2" s="1"/>
  <c r="J33" i="2"/>
  <c r="G33" i="2"/>
  <c r="L32" i="2"/>
  <c r="M32" i="2" s="1"/>
  <c r="J32" i="2"/>
  <c r="G32" i="2"/>
  <c r="L31" i="2"/>
  <c r="M31" i="2" s="1"/>
  <c r="J31" i="2"/>
  <c r="G31" i="2"/>
  <c r="L30" i="2"/>
  <c r="M30" i="2" s="1"/>
  <c r="J30" i="2"/>
  <c r="G30" i="2"/>
  <c r="J29" i="2"/>
  <c r="G29" i="2"/>
  <c r="G145" i="6" l="1"/>
  <c r="J173" i="2"/>
  <c r="G173" i="6" s="1"/>
  <c r="M206" i="2"/>
  <c r="J206" i="6" s="1"/>
  <c r="J57" i="2"/>
  <c r="M152" i="2"/>
  <c r="J152" i="6" s="1"/>
  <c r="M168" i="2"/>
  <c r="J168" i="6" s="1"/>
  <c r="G174" i="6"/>
  <c r="J202" i="2"/>
  <c r="G202" i="6" s="1"/>
  <c r="M216" i="2"/>
  <c r="J216" i="6" s="1"/>
  <c r="M226" i="2"/>
  <c r="J226" i="6" s="1"/>
  <c r="G86" i="2"/>
  <c r="G144" i="2"/>
  <c r="M150" i="2"/>
  <c r="J150" i="6" s="1"/>
  <c r="M166" i="2"/>
  <c r="J166" i="6" s="1"/>
  <c r="M174" i="2"/>
  <c r="I174" i="6"/>
  <c r="M214" i="2"/>
  <c r="J214" i="6" s="1"/>
  <c r="M145" i="2"/>
  <c r="I145" i="6"/>
  <c r="M154" i="2"/>
  <c r="J154" i="6" s="1"/>
  <c r="G202" i="2"/>
  <c r="J144" i="2"/>
  <c r="G144" i="6" s="1"/>
  <c r="G57" i="2"/>
  <c r="M170" i="2"/>
  <c r="J170" i="6" s="1"/>
  <c r="M86" i="2"/>
  <c r="J86" i="6" s="1"/>
  <c r="M144" i="2"/>
  <c r="J144" i="6" s="1"/>
  <c r="M146" i="2"/>
  <c r="J146" i="6" s="1"/>
  <c r="M153" i="2"/>
  <c r="J153" i="6" s="1"/>
  <c r="I153" i="6"/>
  <c r="M162" i="2"/>
  <c r="J162" i="6" s="1"/>
  <c r="G231" i="2"/>
  <c r="M222" i="2"/>
  <c r="J222" i="6" s="1"/>
  <c r="M147" i="2"/>
  <c r="J147" i="6" s="1"/>
  <c r="I147" i="6"/>
  <c r="M115" i="2"/>
  <c r="J115" i="6" s="1"/>
  <c r="J86" i="2"/>
  <c r="G86" i="6" s="1"/>
  <c r="M151" i="2"/>
  <c r="J151" i="6" s="1"/>
  <c r="I151" i="6"/>
  <c r="M160" i="2"/>
  <c r="J160" i="6" s="1"/>
  <c r="G203" i="6"/>
  <c r="J231" i="2"/>
  <c r="G231" i="6" s="1"/>
  <c r="M210" i="2"/>
  <c r="J210" i="6" s="1"/>
  <c r="G115" i="2"/>
  <c r="G173" i="2"/>
  <c r="M149" i="2"/>
  <c r="J149" i="6" s="1"/>
  <c r="I149" i="6"/>
  <c r="M203" i="2"/>
  <c r="I203" i="6"/>
  <c r="M178" i="2"/>
  <c r="J178" i="6" s="1"/>
  <c r="M186" i="2"/>
  <c r="J186" i="6" s="1"/>
  <c r="M194" i="2"/>
  <c r="J194" i="6" s="1"/>
  <c r="M212" i="2"/>
  <c r="J212" i="6" s="1"/>
  <c r="M219" i="2"/>
  <c r="J219" i="6" s="1"/>
  <c r="M228" i="2"/>
  <c r="J228" i="6" s="1"/>
  <c r="M181" i="2"/>
  <c r="J181" i="6" s="1"/>
  <c r="M189" i="2"/>
  <c r="J189" i="6" s="1"/>
  <c r="M197" i="2"/>
  <c r="J197" i="6" s="1"/>
  <c r="M217" i="2"/>
  <c r="J217" i="6" s="1"/>
  <c r="M176" i="2"/>
  <c r="J176" i="6" s="1"/>
  <c r="M184" i="2"/>
  <c r="J184" i="6" s="1"/>
  <c r="M192" i="2"/>
  <c r="J192" i="6" s="1"/>
  <c r="M200" i="2"/>
  <c r="J200" i="6" s="1"/>
  <c r="M208" i="2"/>
  <c r="J208" i="6" s="1"/>
  <c r="M215" i="2"/>
  <c r="J215" i="6" s="1"/>
  <c r="M224" i="2"/>
  <c r="J224" i="6" s="1"/>
  <c r="M179" i="2"/>
  <c r="J179" i="6" s="1"/>
  <c r="M187" i="2"/>
  <c r="J187" i="6" s="1"/>
  <c r="M195" i="2"/>
  <c r="J195" i="6" s="1"/>
  <c r="M213" i="2"/>
  <c r="J213" i="6" s="1"/>
  <c r="M229" i="2"/>
  <c r="J229" i="6" s="1"/>
  <c r="M182" i="2"/>
  <c r="J182" i="6" s="1"/>
  <c r="M190" i="2"/>
  <c r="J190" i="6" s="1"/>
  <c r="M198" i="2"/>
  <c r="J198" i="6" s="1"/>
  <c r="M204" i="2"/>
  <c r="J204" i="6" s="1"/>
  <c r="M211" i="2"/>
  <c r="J211" i="6" s="1"/>
  <c r="M220" i="2"/>
  <c r="J220" i="6" s="1"/>
  <c r="M227" i="2"/>
  <c r="J227" i="6" s="1"/>
  <c r="M155" i="2"/>
  <c r="J155" i="6" s="1"/>
  <c r="M157" i="2"/>
  <c r="J157" i="6" s="1"/>
  <c r="M159" i="2"/>
  <c r="J159" i="6" s="1"/>
  <c r="M161" i="2"/>
  <c r="J161" i="6" s="1"/>
  <c r="M163" i="2"/>
  <c r="J163" i="6" s="1"/>
  <c r="M165" i="2"/>
  <c r="J165" i="6" s="1"/>
  <c r="M167" i="2"/>
  <c r="J167" i="6" s="1"/>
  <c r="M169" i="2"/>
  <c r="J169" i="6" s="1"/>
  <c r="M171" i="2"/>
  <c r="J171" i="6" s="1"/>
  <c r="M177" i="2"/>
  <c r="J177" i="6" s="1"/>
  <c r="M185" i="2"/>
  <c r="J185" i="6" s="1"/>
  <c r="M193" i="2"/>
  <c r="J193" i="6" s="1"/>
  <c r="M201" i="2"/>
  <c r="J201" i="6" s="1"/>
  <c r="M209" i="2"/>
  <c r="J209" i="6" s="1"/>
  <c r="M218" i="2"/>
  <c r="J218" i="6" s="1"/>
  <c r="M225" i="2"/>
  <c r="J225" i="6" s="1"/>
  <c r="M180" i="2"/>
  <c r="J180" i="6" s="1"/>
  <c r="M188" i="2"/>
  <c r="J188" i="6" s="1"/>
  <c r="M196" i="2"/>
  <c r="J196" i="6" s="1"/>
  <c r="M207" i="2"/>
  <c r="J207" i="6" s="1"/>
  <c r="M223" i="2"/>
  <c r="J223" i="6" s="1"/>
  <c r="M175" i="2"/>
  <c r="J175" i="6" s="1"/>
  <c r="M183" i="2"/>
  <c r="J183" i="6" s="1"/>
  <c r="M191" i="2"/>
  <c r="J191" i="6" s="1"/>
  <c r="M199" i="2"/>
  <c r="J199" i="6" s="1"/>
  <c r="M205" i="2"/>
  <c r="J205" i="6" s="1"/>
  <c r="M221" i="2"/>
  <c r="J221" i="6" s="1"/>
  <c r="E15" i="4"/>
  <c r="J203" i="6" l="1"/>
  <c r="M231" i="2"/>
  <c r="J231" i="6" s="1"/>
  <c r="J174" i="6"/>
  <c r="M202" i="2"/>
  <c r="J202" i="6" s="1"/>
  <c r="J145" i="6"/>
  <c r="M173" i="2"/>
  <c r="J173" i="6" s="1"/>
  <c r="U31" i="4"/>
  <c r="S31" i="4"/>
  <c r="AD31" i="7" l="1"/>
  <c r="AD29" i="7"/>
  <c r="X31" i="7"/>
  <c r="X29" i="7"/>
  <c r="E15" i="7"/>
  <c r="AI45" i="4"/>
  <c r="AD43" i="7" s="1"/>
  <c r="AC45" i="4"/>
  <c r="X43" i="7" s="1"/>
  <c r="W45" i="4"/>
  <c r="W37" i="4"/>
  <c r="W39" i="4"/>
  <c r="W41" i="4"/>
  <c r="W43" i="4"/>
  <c r="A14" i="2"/>
  <c r="H10" i="7"/>
  <c r="V31" i="7"/>
  <c r="T31" i="7"/>
  <c r="V29" i="7"/>
  <c r="T29" i="7"/>
  <c r="V27" i="7"/>
  <c r="T27" i="7"/>
  <c r="V25" i="7"/>
  <c r="T25" i="7"/>
  <c r="V23" i="7"/>
  <c r="T23" i="7"/>
  <c r="V21" i="7"/>
  <c r="T21" i="7"/>
  <c r="P14" i="6"/>
  <c r="M14" i="6"/>
  <c r="M13" i="6"/>
  <c r="P143" i="6"/>
  <c r="M143" i="6"/>
  <c r="P142" i="6"/>
  <c r="M142" i="6"/>
  <c r="P141" i="6"/>
  <c r="M141" i="6"/>
  <c r="P140" i="6"/>
  <c r="M140" i="6"/>
  <c r="P139" i="6"/>
  <c r="M139" i="6"/>
  <c r="P138" i="6"/>
  <c r="M138" i="6"/>
  <c r="P137" i="6"/>
  <c r="M137" i="6"/>
  <c r="P136" i="6"/>
  <c r="M136" i="6"/>
  <c r="P135" i="6"/>
  <c r="M135" i="6"/>
  <c r="P134" i="6"/>
  <c r="M134" i="6"/>
  <c r="P133" i="6"/>
  <c r="M133" i="6"/>
  <c r="P132" i="6"/>
  <c r="M132" i="6"/>
  <c r="P131" i="6"/>
  <c r="M131" i="6"/>
  <c r="P130" i="6"/>
  <c r="M130" i="6"/>
  <c r="P129" i="6"/>
  <c r="M129" i="6"/>
  <c r="P128" i="6"/>
  <c r="M128" i="6"/>
  <c r="P127" i="6"/>
  <c r="M127" i="6"/>
  <c r="P126" i="6"/>
  <c r="M126" i="6"/>
  <c r="P125" i="6"/>
  <c r="M125" i="6"/>
  <c r="P124" i="6"/>
  <c r="P123" i="6"/>
  <c r="P122" i="6"/>
  <c r="M122" i="6"/>
  <c r="M120" i="6"/>
  <c r="M118" i="6"/>
  <c r="P116" i="6"/>
  <c r="M116" i="6"/>
  <c r="P114" i="6"/>
  <c r="M114" i="6"/>
  <c r="P113" i="6"/>
  <c r="M113" i="6"/>
  <c r="P112" i="6"/>
  <c r="M112" i="6"/>
  <c r="P111" i="6"/>
  <c r="M111" i="6"/>
  <c r="P110" i="6"/>
  <c r="M110" i="6"/>
  <c r="P109" i="6"/>
  <c r="M109" i="6"/>
  <c r="P108" i="6"/>
  <c r="M108" i="6"/>
  <c r="P107" i="6"/>
  <c r="M107" i="6"/>
  <c r="P106" i="6"/>
  <c r="M106" i="6"/>
  <c r="P105" i="6"/>
  <c r="M105" i="6"/>
  <c r="P104" i="6"/>
  <c r="M104" i="6"/>
  <c r="P103" i="6"/>
  <c r="M103" i="6"/>
  <c r="P102" i="6"/>
  <c r="M102" i="6"/>
  <c r="P101" i="6"/>
  <c r="M101" i="6"/>
  <c r="P100" i="6"/>
  <c r="M100" i="6"/>
  <c r="P99" i="6"/>
  <c r="M99" i="6"/>
  <c r="P97" i="6"/>
  <c r="M97" i="6"/>
  <c r="P96" i="6"/>
  <c r="M96" i="6"/>
  <c r="M95" i="6"/>
  <c r="M93" i="6"/>
  <c r="M91" i="6"/>
  <c r="M89" i="6"/>
  <c r="P87" i="6"/>
  <c r="M87" i="6"/>
  <c r="P85" i="6"/>
  <c r="M85" i="6"/>
  <c r="P84" i="6"/>
  <c r="M84" i="6"/>
  <c r="P83" i="6"/>
  <c r="M83" i="6"/>
  <c r="P82" i="6"/>
  <c r="M82" i="6"/>
  <c r="P81" i="6"/>
  <c r="M81" i="6"/>
  <c r="P80" i="6"/>
  <c r="M80" i="6"/>
  <c r="P79" i="6"/>
  <c r="M79" i="6"/>
  <c r="P78" i="6"/>
  <c r="M78" i="6"/>
  <c r="P77" i="6"/>
  <c r="M77" i="6"/>
  <c r="P76" i="6"/>
  <c r="M76" i="6"/>
  <c r="P75" i="6"/>
  <c r="M75" i="6"/>
  <c r="P74" i="6"/>
  <c r="M74" i="6"/>
  <c r="P73" i="6"/>
  <c r="M73" i="6"/>
  <c r="P72" i="6"/>
  <c r="M72" i="6"/>
  <c r="P71" i="6"/>
  <c r="M71" i="6"/>
  <c r="P70" i="6"/>
  <c r="M70" i="6"/>
  <c r="P69" i="6"/>
  <c r="M69" i="6"/>
  <c r="P68" i="6"/>
  <c r="M68" i="6"/>
  <c r="P67" i="6"/>
  <c r="M67" i="6"/>
  <c r="P66" i="6"/>
  <c r="M66" i="6"/>
  <c r="P65" i="6"/>
  <c r="M65" i="6"/>
  <c r="P64" i="6"/>
  <c r="M64" i="6"/>
  <c r="P63" i="6"/>
  <c r="M63" i="6"/>
  <c r="P58" i="6"/>
  <c r="M58" i="6"/>
  <c r="P56" i="6"/>
  <c r="M56" i="6"/>
  <c r="P55" i="6"/>
  <c r="M55" i="6"/>
  <c r="P54" i="6"/>
  <c r="M54" i="6"/>
  <c r="P53" i="6"/>
  <c r="M53" i="6"/>
  <c r="P52" i="6"/>
  <c r="M52" i="6"/>
  <c r="P51" i="6"/>
  <c r="M51" i="6"/>
  <c r="P50" i="6"/>
  <c r="M50" i="6"/>
  <c r="P49" i="6"/>
  <c r="M49" i="6"/>
  <c r="P48" i="6"/>
  <c r="M48" i="6"/>
  <c r="P47" i="6"/>
  <c r="M47" i="6"/>
  <c r="P46" i="6"/>
  <c r="M46" i="6"/>
  <c r="P45" i="6"/>
  <c r="M45" i="6"/>
  <c r="P40" i="6"/>
  <c r="M40" i="6"/>
  <c r="P33" i="6"/>
  <c r="M33" i="6"/>
  <c r="P32" i="6"/>
  <c r="M32" i="6"/>
  <c r="P31" i="6"/>
  <c r="M31" i="6"/>
  <c r="P29" i="6"/>
  <c r="M29" i="6"/>
  <c r="A8" i="2"/>
  <c r="A8" i="6" s="1"/>
  <c r="B10" i="2"/>
  <c r="B10" i="6" s="1"/>
  <c r="B13" i="2"/>
  <c r="B13" i="6" s="1"/>
  <c r="B12" i="2"/>
  <c r="B12" i="6" s="1"/>
  <c r="B11" i="2"/>
  <c r="B11" i="6" s="1"/>
  <c r="B9" i="2"/>
  <c r="B9" i="6" s="1"/>
  <c r="A13" i="2"/>
  <c r="A13" i="6" s="1"/>
  <c r="A12" i="2"/>
  <c r="A12" i="6" s="1"/>
  <c r="A11" i="2"/>
  <c r="A11" i="6" s="1"/>
  <c r="A10" i="2"/>
  <c r="A10" i="6" s="1"/>
  <c r="A9" i="2"/>
  <c r="A9" i="6" s="1"/>
  <c r="B8" i="2"/>
  <c r="B8" i="6" s="1"/>
  <c r="J143" i="6"/>
  <c r="G143" i="6"/>
  <c r="J142" i="6"/>
  <c r="G142" i="6"/>
  <c r="G141" i="6"/>
  <c r="I139" i="6"/>
  <c r="G139" i="6"/>
  <c r="G138" i="6"/>
  <c r="J137" i="6"/>
  <c r="G137" i="6"/>
  <c r="J136" i="6"/>
  <c r="I135" i="6"/>
  <c r="G135" i="6"/>
  <c r="I134" i="6"/>
  <c r="G134" i="6"/>
  <c r="J133" i="6"/>
  <c r="J132" i="6"/>
  <c r="J131" i="6"/>
  <c r="G131" i="6"/>
  <c r="J130" i="6"/>
  <c r="G130" i="6"/>
  <c r="J129" i="6"/>
  <c r="J128" i="6"/>
  <c r="G128" i="6"/>
  <c r="J127" i="6"/>
  <c r="J126" i="6"/>
  <c r="G126" i="6"/>
  <c r="J125" i="6"/>
  <c r="F125" i="6"/>
  <c r="L125" i="6" s="1"/>
  <c r="I124" i="6"/>
  <c r="G124" i="6"/>
  <c r="I123" i="6"/>
  <c r="J122" i="6"/>
  <c r="F122" i="6"/>
  <c r="L122" i="6" s="1"/>
  <c r="J121" i="6"/>
  <c r="J120" i="6"/>
  <c r="J119" i="6"/>
  <c r="G119" i="6"/>
  <c r="J118" i="6"/>
  <c r="J117" i="6"/>
  <c r="G117" i="6"/>
  <c r="G116" i="6"/>
  <c r="J113" i="6"/>
  <c r="G113" i="6"/>
  <c r="J112" i="6"/>
  <c r="G112" i="6"/>
  <c r="J110" i="6"/>
  <c r="J109" i="6"/>
  <c r="G109" i="6"/>
  <c r="J105" i="6"/>
  <c r="G103" i="6"/>
  <c r="J102" i="6"/>
  <c r="G102" i="6"/>
  <c r="G101" i="6"/>
  <c r="G100" i="6"/>
  <c r="J99" i="6"/>
  <c r="G99" i="6"/>
  <c r="J98" i="6"/>
  <c r="G98" i="6"/>
  <c r="J97" i="6"/>
  <c r="G97" i="6"/>
  <c r="J96" i="6"/>
  <c r="F96" i="6"/>
  <c r="L96" i="6" s="1"/>
  <c r="J95" i="6"/>
  <c r="J94" i="6"/>
  <c r="J93" i="6"/>
  <c r="F93" i="6"/>
  <c r="L93" i="6" s="1"/>
  <c r="J92" i="6"/>
  <c r="G92" i="6"/>
  <c r="F87" i="6"/>
  <c r="L87" i="6" s="1"/>
  <c r="J85" i="6"/>
  <c r="G85" i="6"/>
  <c r="J84" i="6"/>
  <c r="J83" i="6"/>
  <c r="G83" i="6"/>
  <c r="J80" i="6"/>
  <c r="G80" i="6"/>
  <c r="J79" i="6"/>
  <c r="J78" i="6"/>
  <c r="J77" i="6"/>
  <c r="G77" i="6"/>
  <c r="J76" i="6"/>
  <c r="G76" i="6"/>
  <c r="J75" i="6"/>
  <c r="G75" i="6"/>
  <c r="J74" i="6"/>
  <c r="G74" i="6"/>
  <c r="J73" i="6"/>
  <c r="G72" i="6"/>
  <c r="J71" i="6"/>
  <c r="G70" i="6"/>
  <c r="J69" i="6"/>
  <c r="G69" i="6"/>
  <c r="J68" i="6"/>
  <c r="G66" i="6"/>
  <c r="G65" i="6"/>
  <c r="J64" i="6"/>
  <c r="J63" i="6"/>
  <c r="F63" i="6"/>
  <c r="L63" i="6" s="1"/>
  <c r="J62" i="6"/>
  <c r="G60" i="6"/>
  <c r="J59" i="6"/>
  <c r="J58" i="6"/>
  <c r="G58" i="6"/>
  <c r="J55" i="6"/>
  <c r="J54" i="6"/>
  <c r="I53" i="6"/>
  <c r="G52" i="6"/>
  <c r="J51" i="6"/>
  <c r="I50" i="6"/>
  <c r="G50" i="6"/>
  <c r="G49" i="6"/>
  <c r="J48" i="6"/>
  <c r="G48" i="6"/>
  <c r="J47" i="6"/>
  <c r="G47" i="6"/>
  <c r="J46" i="6"/>
  <c r="G46" i="6"/>
  <c r="J45" i="6"/>
  <c r="G42" i="6"/>
  <c r="J40" i="6"/>
  <c r="G40" i="6"/>
  <c r="J39" i="6"/>
  <c r="I36" i="6"/>
  <c r="G36" i="6"/>
  <c r="J35" i="6"/>
  <c r="J34" i="6"/>
  <c r="J33" i="6"/>
  <c r="J32" i="6"/>
  <c r="G32" i="6"/>
  <c r="G30" i="6"/>
  <c r="L29" i="2"/>
  <c r="M29" i="2" s="1"/>
  <c r="M57" i="2" s="1"/>
  <c r="J20" i="6"/>
  <c r="J19" i="6"/>
  <c r="J16" i="6"/>
  <c r="M7" i="2"/>
  <c r="J7" i="6" s="1"/>
  <c r="J7" i="2"/>
  <c r="G7" i="6" s="1"/>
  <c r="G7" i="2"/>
  <c r="M6" i="2"/>
  <c r="J6" i="2"/>
  <c r="G6" i="2"/>
  <c r="AI43" i="4"/>
  <c r="AD41" i="7" s="1"/>
  <c r="AI41" i="4"/>
  <c r="AD39" i="7"/>
  <c r="AI39" i="4"/>
  <c r="AD37" i="7" s="1"/>
  <c r="AI37" i="4"/>
  <c r="AD35" i="7" s="1"/>
  <c r="AC43" i="4"/>
  <c r="X41" i="7" s="1"/>
  <c r="AC41" i="4"/>
  <c r="X39" i="7" s="1"/>
  <c r="AC39" i="4"/>
  <c r="X37" i="7" s="1"/>
  <c r="AC37" i="4"/>
  <c r="X35" i="7" s="1"/>
  <c r="AL47" i="4"/>
  <c r="M47" i="4"/>
  <c r="G13" i="7"/>
  <c r="E33" i="7"/>
  <c r="E25" i="7"/>
  <c r="E29" i="7"/>
  <c r="E23" i="7"/>
  <c r="M23" i="7"/>
  <c r="AF47" i="4"/>
  <c r="Z47" i="4"/>
  <c r="AO51" i="4"/>
  <c r="P67" i="7"/>
  <c r="F8" i="6"/>
  <c r="I11" i="6"/>
  <c r="J15" i="6"/>
  <c r="G16" i="6"/>
  <c r="G17" i="6"/>
  <c r="J18" i="6"/>
  <c r="G20" i="6"/>
  <c r="F23" i="6"/>
  <c r="G24" i="6"/>
  <c r="G25" i="6"/>
  <c r="G27" i="6"/>
  <c r="J27" i="6"/>
  <c r="F57" i="6"/>
  <c r="L57" i="6" s="1"/>
  <c r="O57" i="6" s="1"/>
  <c r="I137" i="6"/>
  <c r="AP3" i="7"/>
  <c r="AS3" i="7"/>
  <c r="BA3" i="7"/>
  <c r="AG5" i="7"/>
  <c r="H7" i="7"/>
  <c r="L7" i="7"/>
  <c r="E8" i="7"/>
  <c r="AL11" i="7"/>
  <c r="E14" i="7"/>
  <c r="AD17" i="7"/>
  <c r="AD18" i="7"/>
  <c r="AJ18" i="7"/>
  <c r="AP18" i="7"/>
  <c r="E19" i="7"/>
  <c r="M19" i="7"/>
  <c r="T19" i="7"/>
  <c r="V19" i="7"/>
  <c r="E21" i="7"/>
  <c r="X21" i="7"/>
  <c r="AD21" i="7"/>
  <c r="M25" i="7"/>
  <c r="M29" i="7"/>
  <c r="E31" i="7"/>
  <c r="M31" i="7"/>
  <c r="X33" i="7"/>
  <c r="AD33" i="7"/>
  <c r="E47" i="7"/>
  <c r="M47" i="7"/>
  <c r="T47" i="7"/>
  <c r="V47" i="7"/>
  <c r="H3" i="6"/>
  <c r="H4" i="6"/>
  <c r="A6" i="6"/>
  <c r="B6" i="6"/>
  <c r="C6" i="6"/>
  <c r="D6" i="6"/>
  <c r="E6" i="6"/>
  <c r="H6" i="6"/>
  <c r="I6" i="6"/>
  <c r="A7" i="6"/>
  <c r="B7" i="6"/>
  <c r="C7" i="6"/>
  <c r="D7" i="6"/>
  <c r="E7" i="6"/>
  <c r="H7" i="6"/>
  <c r="I7" i="6"/>
  <c r="C8" i="6"/>
  <c r="D8" i="6"/>
  <c r="E8" i="6"/>
  <c r="H8" i="6"/>
  <c r="I8" i="6"/>
  <c r="C9" i="6"/>
  <c r="D9" i="6"/>
  <c r="E9" i="6"/>
  <c r="H9" i="6"/>
  <c r="C10" i="6"/>
  <c r="D10" i="6"/>
  <c r="E10" i="6"/>
  <c r="F10" i="6"/>
  <c r="H10" i="6"/>
  <c r="I10" i="6"/>
  <c r="C11" i="6"/>
  <c r="D11" i="6"/>
  <c r="E11" i="6"/>
  <c r="F11" i="6"/>
  <c r="H11" i="6"/>
  <c r="C12" i="6"/>
  <c r="D12" i="6"/>
  <c r="E12" i="6"/>
  <c r="F12" i="6"/>
  <c r="H12" i="6"/>
  <c r="I12" i="6"/>
  <c r="C13" i="6"/>
  <c r="D13" i="6"/>
  <c r="E13" i="6"/>
  <c r="F13" i="6"/>
  <c r="H13" i="6"/>
  <c r="I13" i="6"/>
  <c r="C14" i="6"/>
  <c r="D14" i="6"/>
  <c r="E14" i="6"/>
  <c r="F14" i="6"/>
  <c r="H14" i="6"/>
  <c r="I14" i="6"/>
  <c r="A15" i="6"/>
  <c r="B15" i="6"/>
  <c r="C15" i="6"/>
  <c r="D15" i="6"/>
  <c r="E15" i="6"/>
  <c r="F15" i="6"/>
  <c r="G15" i="6"/>
  <c r="H15" i="6"/>
  <c r="I15" i="6"/>
  <c r="A16" i="6"/>
  <c r="B16" i="6"/>
  <c r="C16" i="6"/>
  <c r="D16" i="6"/>
  <c r="E16" i="6"/>
  <c r="F16" i="6"/>
  <c r="H16" i="6"/>
  <c r="I16" i="6"/>
  <c r="A17" i="6"/>
  <c r="B17" i="6"/>
  <c r="C17" i="6"/>
  <c r="D17" i="6"/>
  <c r="E17" i="6"/>
  <c r="F17" i="6"/>
  <c r="H17" i="6"/>
  <c r="A18" i="6"/>
  <c r="B18" i="6"/>
  <c r="C18" i="6"/>
  <c r="D18" i="6"/>
  <c r="E18" i="6"/>
  <c r="F18" i="6"/>
  <c r="G18" i="6"/>
  <c r="H18" i="6"/>
  <c r="I18" i="6"/>
  <c r="A19" i="6"/>
  <c r="B19" i="6"/>
  <c r="C19" i="6"/>
  <c r="D19" i="6"/>
  <c r="E19" i="6"/>
  <c r="F19" i="6"/>
  <c r="G19" i="6"/>
  <c r="H19" i="6"/>
  <c r="I19" i="6"/>
  <c r="A20" i="6"/>
  <c r="B20" i="6"/>
  <c r="C20" i="6"/>
  <c r="D20" i="6"/>
  <c r="E20" i="6"/>
  <c r="F20" i="6"/>
  <c r="H20" i="6"/>
  <c r="A21" i="6"/>
  <c r="B21" i="6"/>
  <c r="C21" i="6"/>
  <c r="D21" i="6"/>
  <c r="E21" i="6"/>
  <c r="F21" i="6"/>
  <c r="G21" i="6"/>
  <c r="H21" i="6"/>
  <c r="I21" i="6"/>
  <c r="J21" i="6"/>
  <c r="A22" i="6"/>
  <c r="B22" i="6"/>
  <c r="C22" i="6"/>
  <c r="D22" i="6"/>
  <c r="E22" i="6"/>
  <c r="H22" i="6"/>
  <c r="I22" i="6"/>
  <c r="J22" i="6"/>
  <c r="A23" i="6"/>
  <c r="B23" i="6"/>
  <c r="C23" i="6"/>
  <c r="D23" i="6"/>
  <c r="E23" i="6"/>
  <c r="H23" i="6"/>
  <c r="A24" i="6"/>
  <c r="B24" i="6"/>
  <c r="C24" i="6"/>
  <c r="D24" i="6"/>
  <c r="E24" i="6"/>
  <c r="H24" i="6"/>
  <c r="I24" i="6"/>
  <c r="J24" i="6"/>
  <c r="A25" i="6"/>
  <c r="B25" i="6"/>
  <c r="C25" i="6"/>
  <c r="D25" i="6"/>
  <c r="E25" i="6"/>
  <c r="F25" i="6"/>
  <c r="H25" i="6"/>
  <c r="A26" i="6"/>
  <c r="B26" i="6"/>
  <c r="C26" i="6"/>
  <c r="D26" i="6"/>
  <c r="E26" i="6"/>
  <c r="F26" i="6"/>
  <c r="G26" i="6"/>
  <c r="H26" i="6"/>
  <c r="I26" i="6"/>
  <c r="J26" i="6"/>
  <c r="A27" i="6"/>
  <c r="B27" i="6"/>
  <c r="C27" i="6"/>
  <c r="D27" i="6"/>
  <c r="E27" i="6"/>
  <c r="F27" i="6"/>
  <c r="H27" i="6"/>
  <c r="I27" i="6"/>
  <c r="A28" i="6"/>
  <c r="B28" i="6"/>
  <c r="C28" i="6"/>
  <c r="D28" i="6"/>
  <c r="E28" i="6"/>
  <c r="F28" i="6"/>
  <c r="H28" i="6"/>
  <c r="A29" i="6"/>
  <c r="B29" i="6"/>
  <c r="C29" i="6"/>
  <c r="D29" i="6"/>
  <c r="E29" i="6"/>
  <c r="H29" i="6"/>
  <c r="A30" i="6"/>
  <c r="B30" i="6"/>
  <c r="C30" i="6"/>
  <c r="D30" i="6"/>
  <c r="E30" i="6"/>
  <c r="H30" i="6"/>
  <c r="A31" i="6"/>
  <c r="B31" i="6"/>
  <c r="C31" i="6"/>
  <c r="D31" i="6"/>
  <c r="E31" i="6"/>
  <c r="H31" i="6"/>
  <c r="A32" i="6"/>
  <c r="B32" i="6"/>
  <c r="C32" i="6"/>
  <c r="D32" i="6"/>
  <c r="E32" i="6"/>
  <c r="H32" i="6"/>
  <c r="A33" i="6"/>
  <c r="B33" i="6"/>
  <c r="C33" i="6"/>
  <c r="D33" i="6"/>
  <c r="E33" i="6"/>
  <c r="H33" i="6"/>
  <c r="A34" i="6"/>
  <c r="B34" i="6"/>
  <c r="C34" i="6"/>
  <c r="D34" i="6"/>
  <c r="E34" i="6"/>
  <c r="H34" i="6"/>
  <c r="A35" i="6"/>
  <c r="B35" i="6"/>
  <c r="C35" i="6"/>
  <c r="D35" i="6"/>
  <c r="E35" i="6"/>
  <c r="H35" i="6"/>
  <c r="A36" i="6"/>
  <c r="B36" i="6"/>
  <c r="C36" i="6"/>
  <c r="D36" i="6"/>
  <c r="E36" i="6"/>
  <c r="H36" i="6"/>
  <c r="A37" i="6"/>
  <c r="B37" i="6"/>
  <c r="C37" i="6"/>
  <c r="D37" i="6"/>
  <c r="E37" i="6"/>
  <c r="H37" i="6"/>
  <c r="A38" i="6"/>
  <c r="B38" i="6"/>
  <c r="C38" i="6"/>
  <c r="D38" i="6"/>
  <c r="E38" i="6"/>
  <c r="H38" i="6"/>
  <c r="A39" i="6"/>
  <c r="B39" i="6"/>
  <c r="C39" i="6"/>
  <c r="D39" i="6"/>
  <c r="E39" i="6"/>
  <c r="H39" i="6"/>
  <c r="A40" i="6"/>
  <c r="B40" i="6"/>
  <c r="C40" i="6"/>
  <c r="D40" i="6"/>
  <c r="E40" i="6"/>
  <c r="H40" i="6"/>
  <c r="A41" i="6"/>
  <c r="B41" i="6"/>
  <c r="C41" i="6"/>
  <c r="D41" i="6"/>
  <c r="E41" i="6"/>
  <c r="H41" i="6"/>
  <c r="A42" i="6"/>
  <c r="B42" i="6"/>
  <c r="C42" i="6"/>
  <c r="D42" i="6"/>
  <c r="E42" i="6"/>
  <c r="H42" i="6"/>
  <c r="A43" i="6"/>
  <c r="B43" i="6"/>
  <c r="C43" i="6"/>
  <c r="D43" i="6"/>
  <c r="E43" i="6"/>
  <c r="H43" i="6"/>
  <c r="A44" i="6"/>
  <c r="B44" i="6"/>
  <c r="C44" i="6"/>
  <c r="D44" i="6"/>
  <c r="E44" i="6"/>
  <c r="H44" i="6"/>
  <c r="A45" i="6"/>
  <c r="B45" i="6"/>
  <c r="C45" i="6"/>
  <c r="D45" i="6"/>
  <c r="E45" i="6"/>
  <c r="H45" i="6"/>
  <c r="A46" i="6"/>
  <c r="B46" i="6"/>
  <c r="C46" i="6"/>
  <c r="D46" i="6"/>
  <c r="E46" i="6"/>
  <c r="H46" i="6"/>
  <c r="A47" i="6"/>
  <c r="B47" i="6"/>
  <c r="C47" i="6"/>
  <c r="D47" i="6"/>
  <c r="E47" i="6"/>
  <c r="H47" i="6"/>
  <c r="A48" i="6"/>
  <c r="B48" i="6"/>
  <c r="C48" i="6"/>
  <c r="D48" i="6"/>
  <c r="E48" i="6"/>
  <c r="H48" i="6"/>
  <c r="A49" i="6"/>
  <c r="B49" i="6"/>
  <c r="C49" i="6"/>
  <c r="D49" i="6"/>
  <c r="E49" i="6"/>
  <c r="H49" i="6"/>
  <c r="A50" i="6"/>
  <c r="B50" i="6"/>
  <c r="C50" i="6"/>
  <c r="D50" i="6"/>
  <c r="E50" i="6"/>
  <c r="H50" i="6"/>
  <c r="A51" i="6"/>
  <c r="B51" i="6"/>
  <c r="C51" i="6"/>
  <c r="D51" i="6"/>
  <c r="E51" i="6"/>
  <c r="H51" i="6"/>
  <c r="A52" i="6"/>
  <c r="B52" i="6"/>
  <c r="C52" i="6"/>
  <c r="D52" i="6"/>
  <c r="E52" i="6"/>
  <c r="H52" i="6"/>
  <c r="A53" i="6"/>
  <c r="B53" i="6"/>
  <c r="C53" i="6"/>
  <c r="D53" i="6"/>
  <c r="E53" i="6"/>
  <c r="H53" i="6"/>
  <c r="A54" i="6"/>
  <c r="B54" i="6"/>
  <c r="C54" i="6"/>
  <c r="D54" i="6"/>
  <c r="E54" i="6"/>
  <c r="H54" i="6"/>
  <c r="A55" i="6"/>
  <c r="B55" i="6"/>
  <c r="C55" i="6"/>
  <c r="D55" i="6"/>
  <c r="E55" i="6"/>
  <c r="H55" i="6"/>
  <c r="A56" i="6"/>
  <c r="B56" i="6"/>
  <c r="C56" i="6"/>
  <c r="D56" i="6"/>
  <c r="E56" i="6"/>
  <c r="H56" i="6"/>
  <c r="A57" i="6"/>
  <c r="B57" i="6"/>
  <c r="C57" i="6"/>
  <c r="D57" i="6"/>
  <c r="E57" i="6"/>
  <c r="H57" i="6"/>
  <c r="I57" i="6"/>
  <c r="A58" i="6"/>
  <c r="B58" i="6"/>
  <c r="C58" i="6"/>
  <c r="D58" i="6"/>
  <c r="E58" i="6"/>
  <c r="H58" i="6"/>
  <c r="I58" i="6"/>
  <c r="A59" i="6"/>
  <c r="B59" i="6"/>
  <c r="C59" i="6"/>
  <c r="D59" i="6"/>
  <c r="E59" i="6"/>
  <c r="H59" i="6"/>
  <c r="A60" i="6"/>
  <c r="B60" i="6"/>
  <c r="C60" i="6"/>
  <c r="D60" i="6"/>
  <c r="E60" i="6"/>
  <c r="F60" i="6"/>
  <c r="L60" i="6" s="1"/>
  <c r="M60" i="6" s="1"/>
  <c r="H60" i="6"/>
  <c r="A61" i="6"/>
  <c r="B61" i="6"/>
  <c r="C61" i="6"/>
  <c r="D61" i="6"/>
  <c r="E61" i="6"/>
  <c r="H61" i="6"/>
  <c r="A62" i="6"/>
  <c r="B62" i="6"/>
  <c r="C62" i="6"/>
  <c r="D62" i="6"/>
  <c r="E62" i="6"/>
  <c r="H62" i="6"/>
  <c r="A63" i="6"/>
  <c r="B63" i="6"/>
  <c r="C63" i="6"/>
  <c r="D63" i="6"/>
  <c r="E63" i="6"/>
  <c r="H63" i="6"/>
  <c r="A64" i="6"/>
  <c r="B64" i="6"/>
  <c r="C64" i="6"/>
  <c r="D64" i="6"/>
  <c r="E64" i="6"/>
  <c r="H64" i="6"/>
  <c r="A65" i="6"/>
  <c r="B65" i="6"/>
  <c r="C65" i="6"/>
  <c r="D65" i="6"/>
  <c r="E65" i="6"/>
  <c r="H65" i="6"/>
  <c r="A66" i="6"/>
  <c r="B66" i="6"/>
  <c r="C66" i="6"/>
  <c r="D66" i="6"/>
  <c r="E66" i="6"/>
  <c r="H66" i="6"/>
  <c r="A67" i="6"/>
  <c r="B67" i="6"/>
  <c r="C67" i="6"/>
  <c r="D67" i="6"/>
  <c r="E67" i="6"/>
  <c r="H67" i="6"/>
  <c r="A68" i="6"/>
  <c r="B68" i="6"/>
  <c r="C68" i="6"/>
  <c r="D68" i="6"/>
  <c r="E68" i="6"/>
  <c r="H68" i="6"/>
  <c r="A69" i="6"/>
  <c r="B69" i="6"/>
  <c r="C69" i="6"/>
  <c r="D69" i="6"/>
  <c r="E69" i="6"/>
  <c r="F69" i="6"/>
  <c r="L69" i="6" s="1"/>
  <c r="O69" i="6" s="1"/>
  <c r="H69" i="6"/>
  <c r="A70" i="6"/>
  <c r="B70" i="6"/>
  <c r="C70" i="6"/>
  <c r="D70" i="6"/>
  <c r="E70" i="6"/>
  <c r="H70" i="6"/>
  <c r="A71" i="6"/>
  <c r="B71" i="6"/>
  <c r="C71" i="6"/>
  <c r="D71" i="6"/>
  <c r="E71" i="6"/>
  <c r="H71" i="6"/>
  <c r="A72" i="6"/>
  <c r="B72" i="6"/>
  <c r="C72" i="6"/>
  <c r="D72" i="6"/>
  <c r="E72" i="6"/>
  <c r="H72" i="6"/>
  <c r="A73" i="6"/>
  <c r="B73" i="6"/>
  <c r="C73" i="6"/>
  <c r="D73" i="6"/>
  <c r="E73" i="6"/>
  <c r="H73" i="6"/>
  <c r="I73" i="6"/>
  <c r="A74" i="6"/>
  <c r="B74" i="6"/>
  <c r="C74" i="6"/>
  <c r="D74" i="6"/>
  <c r="E74" i="6"/>
  <c r="H74" i="6"/>
  <c r="A75" i="6"/>
  <c r="B75" i="6"/>
  <c r="C75" i="6"/>
  <c r="D75" i="6"/>
  <c r="E75" i="6"/>
  <c r="H75" i="6"/>
  <c r="A76" i="6"/>
  <c r="B76" i="6"/>
  <c r="C76" i="6"/>
  <c r="D76" i="6"/>
  <c r="E76" i="6"/>
  <c r="H76" i="6"/>
  <c r="A77" i="6"/>
  <c r="B77" i="6"/>
  <c r="C77" i="6"/>
  <c r="D77" i="6"/>
  <c r="E77" i="6"/>
  <c r="H77" i="6"/>
  <c r="A78" i="6"/>
  <c r="B78" i="6"/>
  <c r="C78" i="6"/>
  <c r="D78" i="6"/>
  <c r="E78" i="6"/>
  <c r="H78" i="6"/>
  <c r="A79" i="6"/>
  <c r="B79" i="6"/>
  <c r="C79" i="6"/>
  <c r="D79" i="6"/>
  <c r="E79" i="6"/>
  <c r="H79" i="6"/>
  <c r="A80" i="6"/>
  <c r="B80" i="6"/>
  <c r="C80" i="6"/>
  <c r="D80" i="6"/>
  <c r="E80" i="6"/>
  <c r="H80" i="6"/>
  <c r="A81" i="6"/>
  <c r="B81" i="6"/>
  <c r="C81" i="6"/>
  <c r="D81" i="6"/>
  <c r="E81" i="6"/>
  <c r="H81" i="6"/>
  <c r="A82" i="6"/>
  <c r="B82" i="6"/>
  <c r="C82" i="6"/>
  <c r="D82" i="6"/>
  <c r="E82" i="6"/>
  <c r="H82" i="6"/>
  <c r="A83" i="6"/>
  <c r="B83" i="6"/>
  <c r="C83" i="6"/>
  <c r="D83" i="6"/>
  <c r="E83" i="6"/>
  <c r="F83" i="6"/>
  <c r="L83" i="6" s="1"/>
  <c r="H83" i="6"/>
  <c r="A84" i="6"/>
  <c r="B84" i="6"/>
  <c r="C84" i="6"/>
  <c r="D84" i="6"/>
  <c r="E84" i="6"/>
  <c r="H84" i="6"/>
  <c r="A85" i="6"/>
  <c r="B85" i="6"/>
  <c r="C85" i="6"/>
  <c r="D85" i="6"/>
  <c r="E85" i="6"/>
  <c r="H85" i="6"/>
  <c r="A87" i="6"/>
  <c r="B87" i="6"/>
  <c r="C87" i="6"/>
  <c r="D87" i="6"/>
  <c r="E87" i="6"/>
  <c r="H87" i="6"/>
  <c r="A88" i="6"/>
  <c r="B88" i="6"/>
  <c r="C88" i="6"/>
  <c r="D88" i="6"/>
  <c r="E88" i="6"/>
  <c r="H88" i="6"/>
  <c r="A89" i="6"/>
  <c r="B89" i="6"/>
  <c r="C89" i="6"/>
  <c r="D89" i="6"/>
  <c r="E89" i="6"/>
  <c r="H89" i="6"/>
  <c r="A90" i="6"/>
  <c r="B90" i="6"/>
  <c r="C90" i="6"/>
  <c r="D90" i="6"/>
  <c r="E90" i="6"/>
  <c r="H90" i="6"/>
  <c r="A91" i="6"/>
  <c r="B91" i="6"/>
  <c r="C91" i="6"/>
  <c r="D91" i="6"/>
  <c r="E91" i="6"/>
  <c r="H91" i="6"/>
  <c r="A92" i="6"/>
  <c r="B92" i="6"/>
  <c r="C92" i="6"/>
  <c r="D92" i="6"/>
  <c r="E92" i="6"/>
  <c r="H92" i="6"/>
  <c r="A93" i="6"/>
  <c r="B93" i="6"/>
  <c r="C93" i="6"/>
  <c r="D93" i="6"/>
  <c r="E93" i="6"/>
  <c r="H93" i="6"/>
  <c r="A94" i="6"/>
  <c r="B94" i="6"/>
  <c r="C94" i="6"/>
  <c r="D94" i="6"/>
  <c r="E94" i="6"/>
  <c r="H94" i="6"/>
  <c r="I94" i="6"/>
  <c r="A95" i="6"/>
  <c r="B95" i="6"/>
  <c r="C95" i="6"/>
  <c r="D95" i="6"/>
  <c r="E95" i="6"/>
  <c r="H95" i="6"/>
  <c r="A96" i="6"/>
  <c r="B96" i="6"/>
  <c r="C96" i="6"/>
  <c r="D96" i="6"/>
  <c r="E96" i="6"/>
  <c r="H96" i="6"/>
  <c r="A97" i="6"/>
  <c r="B97" i="6"/>
  <c r="C97" i="6"/>
  <c r="D97" i="6"/>
  <c r="E97" i="6"/>
  <c r="H97" i="6"/>
  <c r="A98" i="6"/>
  <c r="B98" i="6"/>
  <c r="C98" i="6"/>
  <c r="D98" i="6"/>
  <c r="E98" i="6"/>
  <c r="H98" i="6"/>
  <c r="A99" i="6"/>
  <c r="B99" i="6"/>
  <c r="C99" i="6"/>
  <c r="D99" i="6"/>
  <c r="E99" i="6"/>
  <c r="H99" i="6"/>
  <c r="A100" i="6"/>
  <c r="B100" i="6"/>
  <c r="C100" i="6"/>
  <c r="D100" i="6"/>
  <c r="E100" i="6"/>
  <c r="H100" i="6"/>
  <c r="A101" i="6"/>
  <c r="B101" i="6"/>
  <c r="C101" i="6"/>
  <c r="D101" i="6"/>
  <c r="E101" i="6"/>
  <c r="H101" i="6"/>
  <c r="A102" i="6"/>
  <c r="B102" i="6"/>
  <c r="C102" i="6"/>
  <c r="D102" i="6"/>
  <c r="E102" i="6"/>
  <c r="H102" i="6"/>
  <c r="I102" i="6"/>
  <c r="A103" i="6"/>
  <c r="B103" i="6"/>
  <c r="C103" i="6"/>
  <c r="D103" i="6"/>
  <c r="E103" i="6"/>
  <c r="H103" i="6"/>
  <c r="A104" i="6"/>
  <c r="B104" i="6"/>
  <c r="C104" i="6"/>
  <c r="D104" i="6"/>
  <c r="E104" i="6"/>
  <c r="H104" i="6"/>
  <c r="A105" i="6"/>
  <c r="B105" i="6"/>
  <c r="C105" i="6"/>
  <c r="D105" i="6"/>
  <c r="E105" i="6"/>
  <c r="H105" i="6"/>
  <c r="A106" i="6"/>
  <c r="B106" i="6"/>
  <c r="C106" i="6"/>
  <c r="D106" i="6"/>
  <c r="E106" i="6"/>
  <c r="H106" i="6"/>
  <c r="A107" i="6"/>
  <c r="B107" i="6"/>
  <c r="C107" i="6"/>
  <c r="D107" i="6"/>
  <c r="E107" i="6"/>
  <c r="H107" i="6"/>
  <c r="A108" i="6"/>
  <c r="B108" i="6"/>
  <c r="C108" i="6"/>
  <c r="D108" i="6"/>
  <c r="E108" i="6"/>
  <c r="H108" i="6"/>
  <c r="A109" i="6"/>
  <c r="B109" i="6"/>
  <c r="C109" i="6"/>
  <c r="D109" i="6"/>
  <c r="E109" i="6"/>
  <c r="H109" i="6"/>
  <c r="A110" i="6"/>
  <c r="B110" i="6"/>
  <c r="C110" i="6"/>
  <c r="D110" i="6"/>
  <c r="E110" i="6"/>
  <c r="H110" i="6"/>
  <c r="A111" i="6"/>
  <c r="B111" i="6"/>
  <c r="C111" i="6"/>
  <c r="D111" i="6"/>
  <c r="E111" i="6"/>
  <c r="H111" i="6"/>
  <c r="A112" i="6"/>
  <c r="B112" i="6"/>
  <c r="C112" i="6"/>
  <c r="D112" i="6"/>
  <c r="E112" i="6"/>
  <c r="H112" i="6"/>
  <c r="A113" i="6"/>
  <c r="B113" i="6"/>
  <c r="C113" i="6"/>
  <c r="D113" i="6"/>
  <c r="E113" i="6"/>
  <c r="H113" i="6"/>
  <c r="A114" i="6"/>
  <c r="B114" i="6"/>
  <c r="C114" i="6"/>
  <c r="D114" i="6"/>
  <c r="E114" i="6"/>
  <c r="H114" i="6"/>
  <c r="A116" i="6"/>
  <c r="B116" i="6"/>
  <c r="C116" i="6"/>
  <c r="D116" i="6"/>
  <c r="E116" i="6"/>
  <c r="H116" i="6"/>
  <c r="A117" i="6"/>
  <c r="B117" i="6"/>
  <c r="C117" i="6"/>
  <c r="D117" i="6"/>
  <c r="E117" i="6"/>
  <c r="H117" i="6"/>
  <c r="A118" i="6"/>
  <c r="B118" i="6"/>
  <c r="C118" i="6"/>
  <c r="D118" i="6"/>
  <c r="E118" i="6"/>
  <c r="H118" i="6"/>
  <c r="A119" i="6"/>
  <c r="B119" i="6"/>
  <c r="C119" i="6"/>
  <c r="D119" i="6"/>
  <c r="E119" i="6"/>
  <c r="H119" i="6"/>
  <c r="A120" i="6"/>
  <c r="B120" i="6"/>
  <c r="C120" i="6"/>
  <c r="D120" i="6"/>
  <c r="E120" i="6"/>
  <c r="H120" i="6"/>
  <c r="A121" i="6"/>
  <c r="B121" i="6"/>
  <c r="C121" i="6"/>
  <c r="D121" i="6"/>
  <c r="E121" i="6"/>
  <c r="H121" i="6"/>
  <c r="I121" i="6"/>
  <c r="A122" i="6"/>
  <c r="B122" i="6"/>
  <c r="C122" i="6"/>
  <c r="D122" i="6"/>
  <c r="E122" i="6"/>
  <c r="H122" i="6"/>
  <c r="A123" i="6"/>
  <c r="B123" i="6"/>
  <c r="C123" i="6"/>
  <c r="D123" i="6"/>
  <c r="E123" i="6"/>
  <c r="H123" i="6"/>
  <c r="A124" i="6"/>
  <c r="B124" i="6"/>
  <c r="C124" i="6"/>
  <c r="D124" i="6"/>
  <c r="E124" i="6"/>
  <c r="H124" i="6"/>
  <c r="A125" i="6"/>
  <c r="B125" i="6"/>
  <c r="C125" i="6"/>
  <c r="D125" i="6"/>
  <c r="E125" i="6"/>
  <c r="H125" i="6"/>
  <c r="A126" i="6"/>
  <c r="B126" i="6"/>
  <c r="C126" i="6"/>
  <c r="D126" i="6"/>
  <c r="E126" i="6"/>
  <c r="H126" i="6"/>
  <c r="I126" i="6"/>
  <c r="A127" i="6"/>
  <c r="B127" i="6"/>
  <c r="C127" i="6"/>
  <c r="D127" i="6"/>
  <c r="E127" i="6"/>
  <c r="H127" i="6"/>
  <c r="A128" i="6"/>
  <c r="B128" i="6"/>
  <c r="C128" i="6"/>
  <c r="D128" i="6"/>
  <c r="E128" i="6"/>
  <c r="H128" i="6"/>
  <c r="A129" i="6"/>
  <c r="B129" i="6"/>
  <c r="C129" i="6"/>
  <c r="D129" i="6"/>
  <c r="E129" i="6"/>
  <c r="H129" i="6"/>
  <c r="A130" i="6"/>
  <c r="B130" i="6"/>
  <c r="C130" i="6"/>
  <c r="D130" i="6"/>
  <c r="E130" i="6"/>
  <c r="H130" i="6"/>
  <c r="A131" i="6"/>
  <c r="B131" i="6"/>
  <c r="C131" i="6"/>
  <c r="D131" i="6"/>
  <c r="E131" i="6"/>
  <c r="F131" i="6"/>
  <c r="L131" i="6" s="1"/>
  <c r="O131" i="6" s="1"/>
  <c r="H131" i="6"/>
  <c r="A132" i="6"/>
  <c r="B132" i="6"/>
  <c r="C132" i="6"/>
  <c r="D132" i="6"/>
  <c r="E132" i="6"/>
  <c r="H132" i="6"/>
  <c r="A133" i="6"/>
  <c r="B133" i="6"/>
  <c r="C133" i="6"/>
  <c r="D133" i="6"/>
  <c r="E133" i="6"/>
  <c r="H133" i="6"/>
  <c r="A134" i="6"/>
  <c r="B134" i="6"/>
  <c r="C134" i="6"/>
  <c r="D134" i="6"/>
  <c r="E134" i="6"/>
  <c r="H134" i="6"/>
  <c r="A135" i="6"/>
  <c r="B135" i="6"/>
  <c r="C135" i="6"/>
  <c r="D135" i="6"/>
  <c r="E135" i="6"/>
  <c r="H135" i="6"/>
  <c r="A136" i="6"/>
  <c r="B136" i="6"/>
  <c r="C136" i="6"/>
  <c r="D136" i="6"/>
  <c r="E136" i="6"/>
  <c r="H136" i="6"/>
  <c r="A137" i="6"/>
  <c r="B137" i="6"/>
  <c r="C137" i="6"/>
  <c r="D137" i="6"/>
  <c r="E137" i="6"/>
  <c r="H137" i="6"/>
  <c r="A138" i="6"/>
  <c r="B138" i="6"/>
  <c r="C138" i="6"/>
  <c r="D138" i="6"/>
  <c r="E138" i="6"/>
  <c r="H138" i="6"/>
  <c r="A139" i="6"/>
  <c r="B139" i="6"/>
  <c r="C139" i="6"/>
  <c r="D139" i="6"/>
  <c r="E139" i="6"/>
  <c r="F139" i="6"/>
  <c r="L139" i="6" s="1"/>
  <c r="O139" i="6" s="1"/>
  <c r="H139" i="6"/>
  <c r="A140" i="6"/>
  <c r="B140" i="6"/>
  <c r="C140" i="6"/>
  <c r="D140" i="6"/>
  <c r="E140" i="6"/>
  <c r="H140" i="6"/>
  <c r="A141" i="6"/>
  <c r="B141" i="6"/>
  <c r="C141" i="6"/>
  <c r="D141" i="6"/>
  <c r="E141" i="6"/>
  <c r="H141" i="6"/>
  <c r="A142" i="6"/>
  <c r="B142" i="6"/>
  <c r="C142" i="6"/>
  <c r="D142" i="6"/>
  <c r="E142" i="6"/>
  <c r="H142" i="6"/>
  <c r="I142" i="6"/>
  <c r="A143" i="6"/>
  <c r="B143" i="6"/>
  <c r="C143" i="6"/>
  <c r="D143" i="6"/>
  <c r="E143" i="6"/>
  <c r="H143" i="6"/>
  <c r="F77" i="6"/>
  <c r="L77" i="6" s="1"/>
  <c r="O77" i="6" s="1"/>
  <c r="F117" i="6"/>
  <c r="L117" i="6" s="1"/>
  <c r="M117" i="6" s="1"/>
  <c r="F121" i="6"/>
  <c r="L121" i="6" s="1"/>
  <c r="O121" i="6" s="1"/>
  <c r="P121" i="6" s="1"/>
  <c r="G121" i="6"/>
  <c r="I130" i="6"/>
  <c r="I118" i="6"/>
  <c r="G129" i="6"/>
  <c r="G23" i="6"/>
  <c r="I9" i="6"/>
  <c r="F7" i="6"/>
  <c r="F9" i="6"/>
  <c r="F97" i="6"/>
  <c r="L97" i="6" s="1"/>
  <c r="O97" i="6" s="1"/>
  <c r="I84" i="6"/>
  <c r="F46" i="6"/>
  <c r="L46" i="6" s="1"/>
  <c r="O46" i="6" s="1"/>
  <c r="G22" i="6"/>
  <c r="F22" i="6"/>
  <c r="F114" i="6"/>
  <c r="L114" i="6" s="1"/>
  <c r="O114" i="6" s="1"/>
  <c r="G114" i="6"/>
  <c r="F92" i="6"/>
  <c r="L92" i="6" s="1"/>
  <c r="M92" i="6" s="1"/>
  <c r="F6" i="6"/>
  <c r="J17" i="6"/>
  <c r="I17" i="6"/>
  <c r="F141" i="6"/>
  <c r="F24" i="6"/>
  <c r="I28" i="6"/>
  <c r="I62" i="6"/>
  <c r="I109" i="6"/>
  <c r="I95" i="6"/>
  <c r="F42" i="6"/>
  <c r="L42" i="6" s="1"/>
  <c r="M42" i="6" s="1"/>
  <c r="G136" i="6"/>
  <c r="F136" i="6"/>
  <c r="L136" i="6" s="1"/>
  <c r="O136" i="6" s="1"/>
  <c r="I40" i="6"/>
  <c r="J23" i="6"/>
  <c r="I23" i="6"/>
  <c r="I20" i="6"/>
  <c r="F100" i="6"/>
  <c r="L100" i="6" s="1"/>
  <c r="O100" i="6" s="1"/>
  <c r="I85" i="6"/>
  <c r="F52" i="6"/>
  <c r="L52" i="6" s="1"/>
  <c r="F49" i="6"/>
  <c r="F101" i="6"/>
  <c r="L101" i="6" s="1"/>
  <c r="I45" i="6"/>
  <c r="F30" i="6"/>
  <c r="L30" i="6" s="1"/>
  <c r="M30" i="6" s="1"/>
  <c r="J25" i="6"/>
  <c r="I25" i="6"/>
  <c r="AO55" i="4"/>
  <c r="AO57" i="4" s="1"/>
  <c r="J6" i="6"/>
  <c r="I129" i="6"/>
  <c r="G125" i="6"/>
  <c r="J134" i="6"/>
  <c r="F124" i="6"/>
  <c r="J124" i="6"/>
  <c r="J123" i="6"/>
  <c r="I34" i="6"/>
  <c r="I131" i="6"/>
  <c r="I127" i="6"/>
  <c r="I96" i="6"/>
  <c r="O96" i="6" s="1"/>
  <c r="F142" i="6"/>
  <c r="L142" i="6" s="1"/>
  <c r="O142" i="6" s="1"/>
  <c r="I128" i="6"/>
  <c r="F70" i="6"/>
  <c r="L70" i="6" s="1"/>
  <c r="O70" i="6" s="1"/>
  <c r="G93" i="6"/>
  <c r="F50" i="6"/>
  <c r="L50" i="6" s="1"/>
  <c r="O50" i="6" s="1"/>
  <c r="G96" i="6"/>
  <c r="I132" i="6"/>
  <c r="I136" i="6"/>
  <c r="F135" i="6"/>
  <c r="I79" i="6"/>
  <c r="I54" i="6"/>
  <c r="J135" i="6"/>
  <c r="F75" i="6"/>
  <c r="F98" i="6"/>
  <c r="L98" i="6" s="1"/>
  <c r="M98" i="6" s="1"/>
  <c r="F130" i="6"/>
  <c r="L130" i="6" s="1"/>
  <c r="O130" i="6"/>
  <c r="I99" i="6"/>
  <c r="I78" i="6"/>
  <c r="J53" i="6"/>
  <c r="F48" i="6"/>
  <c r="L48" i="6" s="1"/>
  <c r="I143" i="6"/>
  <c r="F66" i="6"/>
  <c r="L66" i="6" s="1"/>
  <c r="I60" i="6"/>
  <c r="I46" i="6"/>
  <c r="I71" i="6"/>
  <c r="F103" i="6"/>
  <c r="L103" i="6" s="1"/>
  <c r="O103" i="6" s="1"/>
  <c r="I98" i="6"/>
  <c r="J139" i="6"/>
  <c r="F134" i="6"/>
  <c r="I39" i="6"/>
  <c r="I68" i="6"/>
  <c r="F74" i="6"/>
  <c r="L74" i="6" s="1"/>
  <c r="O74" i="6" s="1"/>
  <c r="F128" i="6"/>
  <c r="L128" i="6" s="1"/>
  <c r="O128" i="6" s="1"/>
  <c r="I47" i="6"/>
  <c r="F109" i="6"/>
  <c r="L109" i="6" s="1"/>
  <c r="O109" i="6" s="1"/>
  <c r="F143" i="6"/>
  <c r="L143" i="6" s="1"/>
  <c r="O143" i="6" s="1"/>
  <c r="F58" i="6"/>
  <c r="I74" i="6"/>
  <c r="F137" i="6"/>
  <c r="L137" i="6" s="1"/>
  <c r="O137" i="6" s="1"/>
  <c r="I122" i="6"/>
  <c r="O122" i="6" s="1"/>
  <c r="I117" i="6"/>
  <c r="F116" i="6"/>
  <c r="L116" i="6" s="1"/>
  <c r="O116" i="6" s="1"/>
  <c r="I75" i="6"/>
  <c r="I59" i="6"/>
  <c r="I55" i="6"/>
  <c r="F36" i="6"/>
  <c r="L36" i="6" s="1"/>
  <c r="O36" i="6" s="1"/>
  <c r="P36" i="6" s="1"/>
  <c r="F129" i="6"/>
  <c r="L129" i="6" s="1"/>
  <c r="F99" i="6"/>
  <c r="L99" i="6" s="1"/>
  <c r="I80" i="6"/>
  <c r="F138" i="6"/>
  <c r="L138" i="6" s="1"/>
  <c r="I97" i="6"/>
  <c r="I93" i="6"/>
  <c r="I76" i="6"/>
  <c r="I63" i="6"/>
  <c r="O63" i="6" s="1"/>
  <c r="J29" i="6"/>
  <c r="I29" i="6"/>
  <c r="J82" i="6"/>
  <c r="I82" i="6"/>
  <c r="J141" i="6"/>
  <c r="I141" i="6"/>
  <c r="F119" i="6"/>
  <c r="I112" i="6"/>
  <c r="I113" i="6"/>
  <c r="G106" i="6"/>
  <c r="F106" i="6"/>
  <c r="L106" i="6" s="1"/>
  <c r="O106" i="6" s="1"/>
  <c r="J107" i="6"/>
  <c r="I107" i="6"/>
  <c r="J111" i="6"/>
  <c r="I111" i="6"/>
  <c r="G118" i="6"/>
  <c r="F118" i="6"/>
  <c r="L118" i="6" s="1"/>
  <c r="O118" i="6" s="1"/>
  <c r="P118" i="6" s="1"/>
  <c r="J140" i="6"/>
  <c r="I140" i="6"/>
  <c r="I120" i="6"/>
  <c r="F32" i="6"/>
  <c r="L32" i="6" s="1"/>
  <c r="O32" i="6" s="1"/>
  <c r="F102" i="6"/>
  <c r="G34" i="6"/>
  <c r="F34" i="6"/>
  <c r="L34" i="6" s="1"/>
  <c r="M34" i="6" s="1"/>
  <c r="J41" i="6"/>
  <c r="I41" i="6"/>
  <c r="J61" i="6"/>
  <c r="I61" i="6"/>
  <c r="G71" i="6"/>
  <c r="F71" i="6"/>
  <c r="L71" i="6" s="1"/>
  <c r="O71" i="6" s="1"/>
  <c r="J72" i="6"/>
  <c r="I72" i="6"/>
  <c r="G94" i="6"/>
  <c r="F94" i="6"/>
  <c r="G105" i="6"/>
  <c r="F105" i="6"/>
  <c r="L105" i="6" s="1"/>
  <c r="J106" i="6"/>
  <c r="I106" i="6"/>
  <c r="G122" i="6"/>
  <c r="G123" i="6"/>
  <c r="F123" i="6"/>
  <c r="L123" i="6" s="1"/>
  <c r="O123" i="6" s="1"/>
  <c r="G127" i="6"/>
  <c r="F127" i="6"/>
  <c r="F72" i="6"/>
  <c r="L72" i="6" s="1"/>
  <c r="O72" i="6" s="1"/>
  <c r="F65" i="6"/>
  <c r="L65" i="6" s="1"/>
  <c r="O65" i="6" s="1"/>
  <c r="F80" i="6"/>
  <c r="I125" i="6"/>
  <c r="J30" i="6"/>
  <c r="I30" i="6"/>
  <c r="G38" i="6"/>
  <c r="F38" i="6"/>
  <c r="L38" i="6" s="1"/>
  <c r="O38" i="6" s="1"/>
  <c r="P38" i="6" s="1"/>
  <c r="G88" i="6"/>
  <c r="F88" i="6"/>
  <c r="L88" i="6" s="1"/>
  <c r="O88" i="6" s="1"/>
  <c r="P88" i="6" s="1"/>
  <c r="J89" i="6"/>
  <c r="I89" i="6"/>
  <c r="G120" i="6"/>
  <c r="F120" i="6"/>
  <c r="L120" i="6" s="1"/>
  <c r="G132" i="6"/>
  <c r="F132" i="6"/>
  <c r="L132" i="6" s="1"/>
  <c r="G140" i="6"/>
  <c r="F140" i="6"/>
  <c r="L140" i="6" s="1"/>
  <c r="O140" i="6" s="1"/>
  <c r="G12" i="2"/>
  <c r="G13" i="2"/>
  <c r="J37" i="6"/>
  <c r="I37" i="6"/>
  <c r="J49" i="6"/>
  <c r="I49" i="6"/>
  <c r="G59" i="6"/>
  <c r="F59" i="6"/>
  <c r="L59" i="6" s="1"/>
  <c r="M59" i="6" s="1"/>
  <c r="F68" i="6"/>
  <c r="L68" i="6" s="1"/>
  <c r="G68" i="6"/>
  <c r="J87" i="6"/>
  <c r="I87" i="6"/>
  <c r="O87" i="6"/>
  <c r="J88" i="6"/>
  <c r="I88" i="6"/>
  <c r="G104" i="6"/>
  <c r="F104" i="6"/>
  <c r="L104" i="6" s="1"/>
  <c r="O104" i="6" s="1"/>
  <c r="G108" i="6"/>
  <c r="F108" i="6"/>
  <c r="L108" i="6" s="1"/>
  <c r="O108" i="6" s="1"/>
  <c r="I133" i="6"/>
  <c r="I64" i="6"/>
  <c r="G35" i="6"/>
  <c r="F35" i="6"/>
  <c r="L35" i="6" s="1"/>
  <c r="M35" i="6" s="1"/>
  <c r="J42" i="6"/>
  <c r="I42" i="6"/>
  <c r="G51" i="6"/>
  <c r="F51" i="6"/>
  <c r="L51" i="6" s="1"/>
  <c r="G67" i="6"/>
  <c r="F67" i="6"/>
  <c r="L67" i="6" s="1"/>
  <c r="O67" i="6" s="1"/>
  <c r="G73" i="6"/>
  <c r="F73" i="6"/>
  <c r="G82" i="6"/>
  <c r="F82" i="6"/>
  <c r="J104" i="6"/>
  <c r="I104" i="6"/>
  <c r="J114" i="6"/>
  <c r="I114" i="6"/>
  <c r="I92" i="6"/>
  <c r="I69" i="6"/>
  <c r="F113" i="6"/>
  <c r="L113" i="6" s="1"/>
  <c r="O113" i="6" s="1"/>
  <c r="I110" i="6"/>
  <c r="I105" i="6"/>
  <c r="O105" i="6" s="1"/>
  <c r="F76" i="6"/>
  <c r="L76" i="6" s="1"/>
  <c r="O76" i="6" s="1"/>
  <c r="F126" i="6"/>
  <c r="L126" i="6" s="1"/>
  <c r="O126" i="6"/>
  <c r="G29" i="6"/>
  <c r="F29" i="6"/>
  <c r="L29" i="6" s="1"/>
  <c r="G9" i="2"/>
  <c r="G61" i="6"/>
  <c r="F61" i="6"/>
  <c r="L61" i="6" s="1"/>
  <c r="O61" i="6" s="1"/>
  <c r="P61" i="6" s="1"/>
  <c r="J67" i="6"/>
  <c r="I67" i="6"/>
  <c r="F37" i="6"/>
  <c r="L37" i="6" s="1"/>
  <c r="M37" i="6" s="1"/>
  <c r="G37" i="6"/>
  <c r="G43" i="6"/>
  <c r="F43" i="6"/>
  <c r="L43" i="6" s="1"/>
  <c r="M43" i="6" s="1"/>
  <c r="J44" i="6"/>
  <c r="I44" i="6"/>
  <c r="G54" i="6"/>
  <c r="F54" i="6"/>
  <c r="G55" i="6"/>
  <c r="F55" i="6"/>
  <c r="L55" i="6" s="1"/>
  <c r="O55" i="6" s="1"/>
  <c r="I35" i="6"/>
  <c r="I77" i="6"/>
  <c r="F47" i="6"/>
  <c r="I33" i="6"/>
  <c r="G33" i="6"/>
  <c r="F33" i="6"/>
  <c r="L33" i="6" s="1"/>
  <c r="O33" i="6" s="1"/>
  <c r="J56" i="6"/>
  <c r="I56" i="6"/>
  <c r="G79" i="6"/>
  <c r="F79" i="6"/>
  <c r="L79" i="6" s="1"/>
  <c r="O79" i="6" s="1"/>
  <c r="J81" i="6"/>
  <c r="I81" i="6"/>
  <c r="J138" i="6"/>
  <c r="I138" i="6"/>
  <c r="G8" i="2"/>
  <c r="G45" i="6"/>
  <c r="F45" i="6"/>
  <c r="L45" i="6" s="1"/>
  <c r="O45" i="6" s="1"/>
  <c r="F40" i="6"/>
  <c r="L40" i="6" s="1"/>
  <c r="O40" i="6" s="1"/>
  <c r="I119" i="6"/>
  <c r="J36" i="6"/>
  <c r="J38" i="6"/>
  <c r="I38" i="6"/>
  <c r="J50" i="6"/>
  <c r="J66" i="6"/>
  <c r="I66" i="6"/>
  <c r="G90" i="6"/>
  <c r="F90" i="6"/>
  <c r="L90" i="6" s="1"/>
  <c r="M90" i="6" s="1"/>
  <c r="J91" i="6"/>
  <c r="I91" i="6"/>
  <c r="I51" i="6"/>
  <c r="I32" i="6"/>
  <c r="G56" i="6"/>
  <c r="F56" i="6"/>
  <c r="L56" i="6" s="1"/>
  <c r="O56" i="6" s="1"/>
  <c r="I65" i="6"/>
  <c r="J65" i="6"/>
  <c r="G89" i="6"/>
  <c r="F89" i="6"/>
  <c r="L89" i="6" s="1"/>
  <c r="F85" i="6"/>
  <c r="L85" i="6" s="1"/>
  <c r="O85" i="6" s="1"/>
  <c r="I83" i="6"/>
  <c r="F112" i="6"/>
  <c r="L112" i="6" s="1"/>
  <c r="O112" i="6" s="1"/>
  <c r="G87" i="6"/>
  <c r="J100" i="6"/>
  <c r="I100" i="6"/>
  <c r="J101" i="6"/>
  <c r="I101" i="6"/>
  <c r="G11" i="2"/>
  <c r="G39" i="6"/>
  <c r="F39" i="6"/>
  <c r="L39" i="6" s="1"/>
  <c r="O39" i="6" s="1"/>
  <c r="P39" i="6" s="1"/>
  <c r="F53" i="6"/>
  <c r="G53" i="6"/>
  <c r="J60" i="6"/>
  <c r="J70" i="6"/>
  <c r="I70" i="6"/>
  <c r="G78" i="6"/>
  <c r="F78" i="6"/>
  <c r="G81" i="6"/>
  <c r="F81" i="6"/>
  <c r="L81" i="6" s="1"/>
  <c r="G84" i="6"/>
  <c r="F84" i="6"/>
  <c r="L84" i="6" s="1"/>
  <c r="O84" i="6" s="1"/>
  <c r="J31" i="6"/>
  <c r="I31" i="6"/>
  <c r="G44" i="6"/>
  <c r="F44" i="6"/>
  <c r="F62" i="6"/>
  <c r="L62" i="6" s="1"/>
  <c r="M62" i="6" s="1"/>
  <c r="I90" i="6"/>
  <c r="G95" i="6"/>
  <c r="F95" i="6"/>
  <c r="L95" i="6" s="1"/>
  <c r="O95" i="6" s="1"/>
  <c r="P95" i="6" s="1"/>
  <c r="J103" i="6"/>
  <c r="I103" i="6"/>
  <c r="J108" i="6"/>
  <c r="I108" i="6"/>
  <c r="I116" i="6"/>
  <c r="G133" i="6"/>
  <c r="F133" i="6"/>
  <c r="G41" i="6"/>
  <c r="F41" i="6"/>
  <c r="L41" i="6" s="1"/>
  <c r="O41" i="6" s="1"/>
  <c r="P41" i="6" s="1"/>
  <c r="J43" i="6"/>
  <c r="I43" i="6"/>
  <c r="I52" i="6"/>
  <c r="O52" i="6" s="1"/>
  <c r="J52" i="6"/>
  <c r="G10" i="2"/>
  <c r="G91" i="6"/>
  <c r="F91" i="6"/>
  <c r="L91" i="6" s="1"/>
  <c r="O91" i="6" s="1"/>
  <c r="P91" i="6" s="1"/>
  <c r="G110" i="6"/>
  <c r="F110" i="6"/>
  <c r="L110" i="6" s="1"/>
  <c r="O110" i="6" s="1"/>
  <c r="G111" i="6"/>
  <c r="F111" i="6"/>
  <c r="L111" i="6" s="1"/>
  <c r="O111" i="6" s="1"/>
  <c r="G64" i="6"/>
  <c r="F64" i="6"/>
  <c r="L64" i="6" s="1"/>
  <c r="O64" i="6" s="1"/>
  <c r="G107" i="6"/>
  <c r="F107" i="6"/>
  <c r="G31" i="6"/>
  <c r="F31" i="6"/>
  <c r="L31" i="6" s="1"/>
  <c r="O31" i="6" s="1"/>
  <c r="I48" i="6"/>
  <c r="G63" i="6"/>
  <c r="G14" i="2"/>
  <c r="M14" i="2"/>
  <c r="O59" i="6"/>
  <c r="P59" i="6" s="1"/>
  <c r="O132" i="6"/>
  <c r="O98" i="6"/>
  <c r="P98" i="6" s="1"/>
  <c r="O99" i="6"/>
  <c r="O66" i="6"/>
  <c r="O138" i="6"/>
  <c r="O89" i="6"/>
  <c r="P89" i="6" s="1"/>
  <c r="O51" i="6"/>
  <c r="M12" i="2"/>
  <c r="J12" i="6" s="1"/>
  <c r="G62" i="6"/>
  <c r="J11" i="2"/>
  <c r="G11" i="6" s="1"/>
  <c r="J116" i="6"/>
  <c r="J90" i="6"/>
  <c r="AI49" i="4"/>
  <c r="AD47" i="7" s="1"/>
  <c r="O29" i="6" l="1"/>
  <c r="G28" i="2"/>
  <c r="W21" i="4" s="1"/>
  <c r="G6" i="6"/>
  <c r="O92" i="6"/>
  <c r="P92" i="6" s="1"/>
  <c r="O37" i="6"/>
  <c r="P37" i="6" s="1"/>
  <c r="O48" i="6"/>
  <c r="O30" i="6"/>
  <c r="P30" i="6" s="1"/>
  <c r="O35" i="6"/>
  <c r="P35" i="6" s="1"/>
  <c r="O43" i="6"/>
  <c r="P43" i="6" s="1"/>
  <c r="O125" i="6"/>
  <c r="M61" i="6"/>
  <c r="M88" i="6"/>
  <c r="M121" i="6"/>
  <c r="M123" i="6"/>
  <c r="J13" i="2"/>
  <c r="G13" i="6" s="1"/>
  <c r="M39" i="6"/>
  <c r="M41" i="6"/>
  <c r="O34" i="6"/>
  <c r="P34" i="6" s="1"/>
  <c r="M36" i="6"/>
  <c r="M38" i="6"/>
  <c r="W47" i="4"/>
  <c r="W49" i="4" s="1"/>
  <c r="J14" i="2"/>
  <c r="G14" i="6" s="1"/>
  <c r="A14" i="6"/>
  <c r="B14" i="6"/>
  <c r="O93" i="6"/>
  <c r="P93" i="6" s="1"/>
  <c r="O90" i="6"/>
  <c r="P90" i="6" s="1"/>
  <c r="AC47" i="4"/>
  <c r="AI47" i="4"/>
  <c r="AD45" i="7" s="1"/>
  <c r="P13" i="6"/>
  <c r="P12" i="6"/>
  <c r="L133" i="6"/>
  <c r="O133" i="6" s="1"/>
  <c r="L135" i="6"/>
  <c r="O135" i="6" s="1"/>
  <c r="L127" i="6"/>
  <c r="O127" i="6" s="1"/>
  <c r="O120" i="6"/>
  <c r="P120" i="6" s="1"/>
  <c r="L134" i="6"/>
  <c r="O134" i="6" s="1"/>
  <c r="L141" i="6"/>
  <c r="O141" i="6" s="1"/>
  <c r="L119" i="6"/>
  <c r="L124" i="6"/>
  <c r="L94" i="6"/>
  <c r="L102" i="6"/>
  <c r="O102" i="6" s="1"/>
  <c r="L107" i="6"/>
  <c r="O107" i="6" s="1"/>
  <c r="L78" i="6"/>
  <c r="O78" i="6" s="1"/>
  <c r="L82" i="6"/>
  <c r="O82" i="6" s="1"/>
  <c r="L75" i="6"/>
  <c r="O75" i="6" s="1"/>
  <c r="M9" i="2"/>
  <c r="J9" i="6" s="1"/>
  <c r="O81" i="6"/>
  <c r="L73" i="6"/>
  <c r="O73" i="6" s="1"/>
  <c r="O68" i="6"/>
  <c r="O62" i="6"/>
  <c r="P62" i="6" s="1"/>
  <c r="L80" i="6"/>
  <c r="O80" i="6" s="1"/>
  <c r="L58" i="6"/>
  <c r="O58" i="6" s="1"/>
  <c r="O60" i="6"/>
  <c r="P60" i="6" s="1"/>
  <c r="P86" i="6" s="1"/>
  <c r="L44" i="6"/>
  <c r="L54" i="6"/>
  <c r="O54" i="6" s="1"/>
  <c r="L53" i="6"/>
  <c r="O53" i="6" s="1"/>
  <c r="L47" i="6"/>
  <c r="O47" i="6" s="1"/>
  <c r="L49" i="6"/>
  <c r="O49" i="6" s="1"/>
  <c r="O42" i="6"/>
  <c r="P42" i="6" s="1"/>
  <c r="J14" i="6"/>
  <c r="M13" i="2"/>
  <c r="J13" i="6" s="1"/>
  <c r="O101" i="6"/>
  <c r="O129" i="6"/>
  <c r="O83" i="6"/>
  <c r="O117" i="6"/>
  <c r="P117" i="6" s="1"/>
  <c r="P57" i="6" l="1"/>
  <c r="P9" i="6"/>
  <c r="M86" i="6"/>
  <c r="M9" i="6" s="1"/>
  <c r="M12" i="6"/>
  <c r="O94" i="6"/>
  <c r="P94" i="6" s="1"/>
  <c r="M94" i="6"/>
  <c r="O124" i="6"/>
  <c r="M124" i="6"/>
  <c r="O119" i="6"/>
  <c r="P119" i="6" s="1"/>
  <c r="M119" i="6"/>
  <c r="M144" i="6" s="1"/>
  <c r="O44" i="6"/>
  <c r="P44" i="6" s="1"/>
  <c r="M44" i="6"/>
  <c r="M57" i="6" s="1"/>
  <c r="X45" i="7"/>
  <c r="AC49" i="4"/>
  <c r="X47" i="7" s="1"/>
  <c r="J57" i="6"/>
  <c r="M8" i="2"/>
  <c r="J10" i="2"/>
  <c r="G10" i="6" s="1"/>
  <c r="J8" i="2"/>
  <c r="G57" i="6"/>
  <c r="M10" i="2"/>
  <c r="J10" i="6" s="1"/>
  <c r="J9" i="2"/>
  <c r="G9" i="6" s="1"/>
  <c r="M11" i="2"/>
  <c r="J11" i="6" s="1"/>
  <c r="J12" i="2"/>
  <c r="G12" i="6" s="1"/>
  <c r="W27" i="4"/>
  <c r="W51" i="4" s="1"/>
  <c r="W25" i="4"/>
  <c r="P115" i="6" l="1"/>
  <c r="P10" i="6" s="1"/>
  <c r="M8" i="6"/>
  <c r="P8" i="6"/>
  <c r="M28" i="2"/>
  <c r="P144" i="6"/>
  <c r="P11" i="6" s="1"/>
  <c r="M10" i="6"/>
  <c r="M115" i="6"/>
  <c r="J28" i="2"/>
  <c r="M11" i="6"/>
  <c r="W55" i="4"/>
  <c r="W57" i="4" s="1"/>
  <c r="E13" i="4" s="1"/>
  <c r="J8" i="6"/>
  <c r="G8" i="6"/>
  <c r="P28" i="6" l="1"/>
  <c r="AP19" i="7" s="1"/>
  <c r="AP25" i="7" s="1"/>
  <c r="M28" i="6"/>
  <c r="AJ19" i="7" s="1"/>
  <c r="AJ25" i="7" s="1"/>
  <c r="AI21" i="4"/>
  <c r="J28" i="6"/>
  <c r="AC21" i="4"/>
  <c r="G28" i="6"/>
  <c r="AD19" i="7" l="1"/>
  <c r="AI25" i="4"/>
  <c r="AD23" i="7" s="1"/>
  <c r="AI27" i="4"/>
  <c r="AC27" i="4"/>
  <c r="X19" i="7"/>
  <c r="AC25" i="4"/>
  <c r="X23" i="7" s="1"/>
  <c r="AC51" i="4" l="1"/>
  <c r="X25" i="7"/>
  <c r="AI51" i="4"/>
  <c r="AD49" i="7" l="1"/>
  <c r="AI55" i="4"/>
  <c r="AD53" i="7" s="1"/>
  <c r="X49" i="7"/>
  <c r="AC55" i="4"/>
  <c r="X53" i="7" s="1"/>
  <c r="AP29" i="7"/>
  <c r="AP31" i="7" s="1"/>
  <c r="AJ29" i="7"/>
  <c r="AJ31" i="7" s="1"/>
  <c r="AJ49" i="7" s="1"/>
  <c r="AP49" i="7" l="1"/>
  <c r="AC57" i="4"/>
  <c r="X55" i="7" s="1"/>
  <c r="AI57" i="4"/>
  <c r="AD55" i="7" s="1"/>
  <c r="AJ53" i="7" l="1"/>
  <c r="AJ55" i="7" s="1"/>
  <c r="AP53" i="7"/>
  <c r="AP5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nishikawa</author>
  </authors>
  <commentList>
    <comment ref="W5" authorId="0" shapeId="0" xr:uid="{00000000-0006-0000-0000-000001000000}">
      <text>
        <r>
          <rPr>
            <b/>
            <sz val="9"/>
            <color indexed="81"/>
            <rFont val="ＭＳ Ｐゴシック"/>
            <family val="3"/>
            <charset val="128"/>
          </rPr>
          <t>西暦入力:
例　2019/5/1</t>
        </r>
        <r>
          <rPr>
            <sz val="9"/>
            <color indexed="81"/>
            <rFont val="ＭＳ Ｐゴシック"/>
            <family val="3"/>
            <charset val="128"/>
          </rPr>
          <t xml:space="preserve">
</t>
        </r>
      </text>
    </comment>
    <comment ref="R8" authorId="0" shapeId="0" xr:uid="{00000000-0006-0000-0000-000002000000}">
      <text>
        <r>
          <rPr>
            <b/>
            <sz val="9"/>
            <color indexed="81"/>
            <rFont val="ＭＳ Ｐゴシック"/>
            <family val="3"/>
            <charset val="128"/>
          </rPr>
          <t>西暦入力:
例　2019/5/1</t>
        </r>
        <r>
          <rPr>
            <sz val="9"/>
            <color indexed="81"/>
            <rFont val="ＭＳ Ｐゴシック"/>
            <family val="3"/>
            <charset val="128"/>
          </rPr>
          <t xml:space="preserve">
</t>
        </r>
      </text>
    </comment>
    <comment ref="Z8" authorId="0" shapeId="0" xr:uid="{00000000-0006-0000-0000-000003000000}">
      <text>
        <r>
          <rPr>
            <b/>
            <sz val="9"/>
            <color indexed="81"/>
            <rFont val="ＭＳ Ｐゴシック"/>
            <family val="3"/>
            <charset val="128"/>
          </rPr>
          <t>西暦入力:
例　2019/5/1</t>
        </r>
        <r>
          <rPr>
            <sz val="9"/>
            <color indexed="81"/>
            <rFont val="ＭＳ Ｐゴシック"/>
            <family val="3"/>
            <charset val="128"/>
          </rPr>
          <t xml:space="preserve">
</t>
        </r>
      </text>
    </comment>
    <comment ref="E15" authorId="0" shapeId="0" xr:uid="{00000000-0006-0000-0000-000004000000}">
      <text>
        <r>
          <rPr>
            <sz val="9"/>
            <color indexed="10"/>
            <rFont val="ＭＳ Ｐゴシック"/>
            <family val="3"/>
            <charset val="128"/>
          </rPr>
          <t>注文金額に含む純労務費を記入しないと表示されません。
また、変更注文の場合は変更注文金額に含む純労務金額を記入してください。</t>
        </r>
      </text>
    </comment>
    <comment ref="E31" authorId="0" shapeId="0" xr:uid="{00000000-0006-0000-0000-000005000000}">
      <text>
        <r>
          <rPr>
            <b/>
            <sz val="9"/>
            <color indexed="48"/>
            <rFont val="ＭＳ Ｐゴシック"/>
            <family val="3"/>
            <charset val="128"/>
          </rPr>
          <t>経費欄：</t>
        </r>
        <r>
          <rPr>
            <sz val="9"/>
            <color indexed="48"/>
            <rFont val="ＭＳ Ｐゴシック"/>
            <family val="3"/>
            <charset val="128"/>
          </rPr>
          <t xml:space="preserve">
諸経費等を工事費外に計上する場合に、この欄を使用してください。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nishikawa</author>
  </authors>
  <commentList>
    <comment ref="X5" authorId="0" shapeId="0" xr:uid="{00000000-0006-0000-0200-000001000000}">
      <text>
        <r>
          <rPr>
            <b/>
            <sz val="9"/>
            <color indexed="81"/>
            <rFont val="ＭＳ Ｐゴシック"/>
            <family val="3"/>
            <charset val="128"/>
          </rPr>
          <t>西暦入力:
例　2019/5/1</t>
        </r>
        <r>
          <rPr>
            <sz val="9"/>
            <color indexed="81"/>
            <rFont val="ＭＳ Ｐゴシック"/>
            <family val="3"/>
            <charset val="128"/>
          </rPr>
          <t xml:space="preserve">
</t>
        </r>
      </text>
    </comment>
  </commentList>
</comments>
</file>

<file path=xl/sharedStrings.xml><?xml version="1.0" encoding="utf-8"?>
<sst xmlns="http://schemas.openxmlformats.org/spreadsheetml/2006/main" count="245" uniqueCount="143">
  <si>
    <t>・工事目的物引受日</t>
    <rPh sb="1" eb="3">
      <t>コウジ</t>
    </rPh>
    <rPh sb="3" eb="6">
      <t>モクテキブツ</t>
    </rPh>
    <rPh sb="6" eb="8">
      <t>ヒキウケ</t>
    </rPh>
    <rPh sb="8" eb="9">
      <t>ビ</t>
    </rPh>
    <phoneticPr fontId="2"/>
  </si>
  <si>
    <t>・工事目的物引受者</t>
    <rPh sb="1" eb="3">
      <t>コウジ</t>
    </rPh>
    <rPh sb="3" eb="6">
      <t>モクテキブツ</t>
    </rPh>
    <rPh sb="6" eb="8">
      <t>ヒキウケ</t>
    </rPh>
    <rPh sb="8" eb="9">
      <t>シャ</t>
    </rPh>
    <phoneticPr fontId="2"/>
  </si>
  <si>
    <t>・工事目的物完成検査日</t>
    <rPh sb="1" eb="3">
      <t>コウジ</t>
    </rPh>
    <rPh sb="3" eb="6">
      <t>モクテキブツ</t>
    </rPh>
    <rPh sb="6" eb="8">
      <t>カンセイ</t>
    </rPh>
    <rPh sb="8" eb="11">
      <t>ケンサビ</t>
    </rPh>
    <phoneticPr fontId="2"/>
  </si>
  <si>
    <t>・工事目的物引渡申出日</t>
    <rPh sb="6" eb="8">
      <t>ヒキワタ</t>
    </rPh>
    <rPh sb="8" eb="9">
      <t>モウ</t>
    </rPh>
    <rPh sb="9" eb="10">
      <t>デ</t>
    </rPh>
    <rPh sb="10" eb="11">
      <t>ビ</t>
    </rPh>
    <phoneticPr fontId="2"/>
  </si>
  <si>
    <t>役　職</t>
    <rPh sb="0" eb="1">
      <t>エキ</t>
    </rPh>
    <rPh sb="2" eb="3">
      <t>ショク</t>
    </rPh>
    <phoneticPr fontId="2"/>
  </si>
  <si>
    <t>氏　名</t>
    <rPh sb="0" eb="1">
      <t>シ</t>
    </rPh>
    <rPh sb="2" eb="3">
      <t>メイ</t>
    </rPh>
    <phoneticPr fontId="2"/>
  </si>
  <si>
    <t>工 種 名</t>
    <phoneticPr fontId="2"/>
  </si>
  <si>
    <t>・工事目的物完成通知日　</t>
    <rPh sb="1" eb="3">
      <t>コウジ</t>
    </rPh>
    <rPh sb="3" eb="6">
      <t>モクテキブツ</t>
    </rPh>
    <rPh sb="6" eb="8">
      <t>カンセイ</t>
    </rPh>
    <rPh sb="8" eb="10">
      <t>ツウチ</t>
    </rPh>
    <rPh sb="10" eb="11">
      <t>ビ</t>
    </rPh>
    <phoneticPr fontId="2"/>
  </si>
  <si>
    <t/>
  </si>
  <si>
    <t>見積金額</t>
    <phoneticPr fontId="2"/>
  </si>
  <si>
    <t>下記の通り見積り致します。　　　　　提出日</t>
    <rPh sb="18" eb="20">
      <t>テイシュツ</t>
    </rPh>
    <rPh sb="20" eb="21">
      <t>ビ</t>
    </rPh>
    <phoneticPr fontId="2"/>
  </si>
  <si>
    <t>今回累計出来高金額</t>
    <rPh sb="0" eb="2">
      <t>コンカイ</t>
    </rPh>
    <rPh sb="2" eb="4">
      <t>ルイケイ</t>
    </rPh>
    <rPh sb="4" eb="7">
      <t>デキダカ</t>
    </rPh>
    <rPh sb="7" eb="9">
      <t>キンガク</t>
    </rPh>
    <phoneticPr fontId="2"/>
  </si>
  <si>
    <t>先回累計出来高金額</t>
    <rPh sb="0" eb="2">
      <t>センカイ</t>
    </rPh>
    <rPh sb="2" eb="4">
      <t>ルイケイ</t>
    </rPh>
    <rPh sb="4" eb="7">
      <t>デキダカ</t>
    </rPh>
    <rPh sb="7" eb="9">
      <t>キンガク</t>
    </rPh>
    <phoneticPr fontId="2"/>
  </si>
  <si>
    <t>今回累計出来高金額</t>
    <phoneticPr fontId="4"/>
  </si>
  <si>
    <t>先回累計出来高金額</t>
    <phoneticPr fontId="4"/>
  </si>
  <si>
    <t>完成通知日より20日以内でできる限り短い期間内に実施</t>
    <rPh sb="0" eb="2">
      <t>カンセイ</t>
    </rPh>
    <rPh sb="2" eb="4">
      <t>ツウチ</t>
    </rPh>
    <rPh sb="4" eb="5">
      <t>ビ</t>
    </rPh>
    <rPh sb="9" eb="10">
      <t>ニチ</t>
    </rPh>
    <rPh sb="10" eb="12">
      <t>イナイ</t>
    </rPh>
    <rPh sb="16" eb="17">
      <t>カギ</t>
    </rPh>
    <rPh sb="18" eb="19">
      <t>ミジカ</t>
    </rPh>
    <rPh sb="20" eb="23">
      <t>キカンナイ</t>
    </rPh>
    <rPh sb="24" eb="26">
      <t>ジッシ</t>
    </rPh>
    <phoneticPr fontId="2"/>
  </si>
  <si>
    <t>完成検査結果に基づく補修等完了後申し出</t>
    <rPh sb="0" eb="2">
      <t>カンセイ</t>
    </rPh>
    <rPh sb="2" eb="4">
      <t>ケンサ</t>
    </rPh>
    <rPh sb="4" eb="6">
      <t>ケッカ</t>
    </rPh>
    <rPh sb="7" eb="8">
      <t>モト</t>
    </rPh>
    <rPh sb="10" eb="13">
      <t>ホシュウトウ</t>
    </rPh>
    <rPh sb="13" eb="15">
      <t>カンリョウ</t>
    </rPh>
    <rPh sb="15" eb="16">
      <t>ゴ</t>
    </rPh>
    <rPh sb="16" eb="17">
      <t>モウ</t>
    </rPh>
    <rPh sb="18" eb="19">
      <t>デ</t>
    </rPh>
    <phoneticPr fontId="2"/>
  </si>
  <si>
    <t>完成の確認後、引渡の申し出日より直ちに引受。</t>
    <rPh sb="0" eb="2">
      <t>カンセイ</t>
    </rPh>
    <rPh sb="3" eb="5">
      <t>カクニン</t>
    </rPh>
    <rPh sb="5" eb="6">
      <t>ゴ</t>
    </rPh>
    <rPh sb="7" eb="9">
      <t>ヒキワタシ</t>
    </rPh>
    <rPh sb="10" eb="11">
      <t>モウ</t>
    </rPh>
    <rPh sb="12" eb="13">
      <t>デ</t>
    </rPh>
    <rPh sb="13" eb="14">
      <t>ビ</t>
    </rPh>
    <rPh sb="16" eb="17">
      <t>タダ</t>
    </rPh>
    <rPh sb="19" eb="21">
      <t>ヒキウケ</t>
    </rPh>
    <phoneticPr fontId="2"/>
  </si>
  <si>
    <t>※工事目的物完成後、工事目的物完成通知日を記入の上、速やかに工事所長に提出してください。</t>
    <rPh sb="1" eb="3">
      <t>コウジ</t>
    </rPh>
    <rPh sb="3" eb="6">
      <t>モクテキブツ</t>
    </rPh>
    <rPh sb="6" eb="8">
      <t>カンセイ</t>
    </rPh>
    <rPh sb="8" eb="9">
      <t>ゴ</t>
    </rPh>
    <rPh sb="10" eb="12">
      <t>コウジ</t>
    </rPh>
    <rPh sb="12" eb="15">
      <t>モクテキブツ</t>
    </rPh>
    <rPh sb="15" eb="17">
      <t>カンセイ</t>
    </rPh>
    <rPh sb="17" eb="19">
      <t>ツウチ</t>
    </rPh>
    <rPh sb="19" eb="20">
      <t>ビ</t>
    </rPh>
    <rPh sb="21" eb="23">
      <t>キニュウ</t>
    </rPh>
    <rPh sb="24" eb="25">
      <t>ウエ</t>
    </rPh>
    <rPh sb="26" eb="27">
      <t>スミ</t>
    </rPh>
    <rPh sb="30" eb="32">
      <t>コウジ</t>
    </rPh>
    <rPh sb="32" eb="34">
      <t>ショチョウ</t>
    </rPh>
    <rPh sb="35" eb="37">
      <t>テイシュツ</t>
    </rPh>
    <phoneticPr fontId="2"/>
  </si>
  <si>
    <t>※引受者は、引渡を受けた後速やかに、各対応日を記入の上、協力業者に写しを渡してください。</t>
    <rPh sb="1" eb="3">
      <t>ヒキウケ</t>
    </rPh>
    <rPh sb="3" eb="4">
      <t>シャ</t>
    </rPh>
    <rPh sb="6" eb="8">
      <t>ヒキワタシ</t>
    </rPh>
    <rPh sb="9" eb="10">
      <t>ウ</t>
    </rPh>
    <rPh sb="12" eb="13">
      <t>アト</t>
    </rPh>
    <rPh sb="13" eb="14">
      <t>スミ</t>
    </rPh>
    <rPh sb="18" eb="19">
      <t>カク</t>
    </rPh>
    <rPh sb="19" eb="21">
      <t>タイオウ</t>
    </rPh>
    <rPh sb="21" eb="22">
      <t>ビ</t>
    </rPh>
    <rPh sb="23" eb="25">
      <t>キニュウ</t>
    </rPh>
    <rPh sb="26" eb="27">
      <t>ウエ</t>
    </rPh>
    <rPh sb="28" eb="30">
      <t>キョウリョク</t>
    </rPh>
    <rPh sb="30" eb="32">
      <t>ギョウシャ</t>
    </rPh>
    <rPh sb="33" eb="34">
      <t>ウツ</t>
    </rPh>
    <rPh sb="36" eb="37">
      <t>ワタ</t>
    </rPh>
    <phoneticPr fontId="2"/>
  </si>
  <si>
    <t xml:space="preserve">工事完成（出来高１００％）時記入欄 </t>
    <rPh sb="0" eb="1">
      <t>コウ</t>
    </rPh>
    <rPh sb="1" eb="2">
      <t>コト</t>
    </rPh>
    <rPh sb="2" eb="3">
      <t>カン</t>
    </rPh>
    <rPh sb="3" eb="4">
      <t>シゲル</t>
    </rPh>
    <rPh sb="5" eb="6">
      <t>デ</t>
    </rPh>
    <rPh sb="6" eb="7">
      <t>ライ</t>
    </rPh>
    <rPh sb="7" eb="8">
      <t>タカ</t>
    </rPh>
    <rPh sb="13" eb="14">
      <t>ジ</t>
    </rPh>
    <rPh sb="14" eb="15">
      <t>キ</t>
    </rPh>
    <rPh sb="15" eb="16">
      <t>イリ</t>
    </rPh>
    <rPh sb="16" eb="17">
      <t>ラン</t>
    </rPh>
    <phoneticPr fontId="2"/>
  </si>
  <si>
    <t>001</t>
    <phoneticPr fontId="2"/>
  </si>
  <si>
    <t>株式会社</t>
  </si>
  <si>
    <t>　御中</t>
  </si>
  <si>
    <t>建設業許可番号</t>
  </si>
  <si>
    <t>特</t>
  </si>
  <si>
    <t>般</t>
  </si>
  <si>
    <t>第</t>
  </si>
  <si>
    <t>号</t>
  </si>
  <si>
    <t>商店ｺｰﾄﾞ</t>
  </si>
  <si>
    <t>業者施工期間</t>
  </si>
  <si>
    <t>工事名</t>
  </si>
  <si>
    <t>自</t>
  </si>
  <si>
    <t>～</t>
  </si>
  <si>
    <t>至</t>
  </si>
  <si>
    <t>支　払　条　件</t>
  </si>
  <si>
    <t>工事場所</t>
  </si>
  <si>
    <t>貴社規定</t>
  </si>
  <si>
    <t>その他（　　　　　　　　）</t>
  </si>
  <si>
    <t>担当部課・氏名</t>
  </si>
  <si>
    <t>有効期限</t>
  </si>
  <si>
    <t>見　積　条　件</t>
  </si>
  <si>
    <t>（税込み）</t>
  </si>
  <si>
    <t>注文金額</t>
  </si>
  <si>
    <t>審 査 日</t>
  </si>
  <si>
    <t>ｺｰﾄﾞ</t>
  </si>
  <si>
    <t>工 種 名</t>
  </si>
  <si>
    <t>品目ｺｰﾄﾞ</t>
  </si>
  <si>
    <t>名　　　　　　称</t>
  </si>
  <si>
    <t>規　格・摘　要</t>
  </si>
  <si>
    <t>単位</t>
  </si>
  <si>
    <t>数量</t>
  </si>
  <si>
    <t>見 積 金 額</t>
  </si>
  <si>
    <t>注 文 金 額</t>
  </si>
  <si>
    <t>掛率</t>
  </si>
  <si>
    <t>（％）</t>
  </si>
  <si>
    <t>計</t>
  </si>
  <si>
    <t>消費税</t>
  </si>
  <si>
    <t>％</t>
  </si>
  <si>
    <t>合　　　　計</t>
  </si>
  <si>
    <t>入力・　　　　　出力ｺｰﾄﾞ</t>
  </si>
  <si>
    <t>見　　　積　　　金　　　額</t>
  </si>
  <si>
    <t>注　　　文　　　金　　　額</t>
  </si>
  <si>
    <t>備　　　考</t>
  </si>
  <si>
    <t>見　積　単　価</t>
  </si>
  <si>
    <t>注　文　単　価</t>
  </si>
  <si>
    <t>名　　　　　　　    　　　     称</t>
  </si>
  <si>
    <t>規　     格 ・ 適 　    用</t>
  </si>
  <si>
    <t>数 量</t>
  </si>
  <si>
    <t>単 価</t>
  </si>
  <si>
    <t>金　　 額</t>
  </si>
  <si>
    <t>金　 　額</t>
  </si>
  <si>
    <t>材料費</t>
  </si>
  <si>
    <t>手間賃</t>
  </si>
  <si>
    <t>項目ｺｰﾄﾞ</t>
    <rPh sb="0" eb="2">
      <t>コウモク</t>
    </rPh>
    <phoneticPr fontId="13"/>
  </si>
  <si>
    <t>項　　　　　　　　　　　　目</t>
    <phoneticPr fontId="4"/>
  </si>
  <si>
    <t>項目ｺｰﾄﾞ</t>
    <rPh sb="0" eb="2">
      <t>コウモク</t>
    </rPh>
    <phoneticPr fontId="13"/>
  </si>
  <si>
    <t>変　更　注　文　金　額　　　　　　　　　　　　（第　　回）</t>
    <rPh sb="0" eb="3">
      <t>ヘンコウ</t>
    </rPh>
    <rPh sb="4" eb="5">
      <t>チュウ</t>
    </rPh>
    <rPh sb="6" eb="7">
      <t>フミ</t>
    </rPh>
    <rPh sb="24" eb="25">
      <t>ダイ</t>
    </rPh>
    <rPh sb="27" eb="28">
      <t>カイ</t>
    </rPh>
    <phoneticPr fontId="4"/>
  </si>
  <si>
    <t>変更注文単価</t>
    <rPh sb="0" eb="2">
      <t>ヘンコウ</t>
    </rPh>
    <phoneticPr fontId="4"/>
  </si>
  <si>
    <t>メーカー・商社等</t>
    <phoneticPr fontId="2"/>
  </si>
  <si>
    <t>備　　　　考</t>
    <rPh sb="0" eb="1">
      <t>ソナエ</t>
    </rPh>
    <rPh sb="5" eb="6">
      <t>コウ</t>
    </rPh>
    <phoneticPr fontId="2"/>
  </si>
  <si>
    <t>変更注文金額</t>
    <rPh sb="2" eb="4">
      <t>チュウモン</t>
    </rPh>
    <rPh sb="4" eb="6">
      <t>キンガク</t>
    </rPh>
    <phoneticPr fontId="2"/>
  </si>
  <si>
    <t>メーカー・商社等</t>
    <phoneticPr fontId="2"/>
  </si>
  <si>
    <t>見　積　書</t>
    <phoneticPr fontId="2"/>
  </si>
  <si>
    <t>契約CD</t>
    <rPh sb="0" eb="2">
      <t>ケイヤク</t>
    </rPh>
    <phoneticPr fontId="2"/>
  </si>
  <si>
    <t>工事CD</t>
    <phoneticPr fontId="2"/>
  </si>
  <si>
    <t>出来高保留率</t>
    <rPh sb="0" eb="3">
      <t>デキダカ</t>
    </rPh>
    <rPh sb="3" eb="5">
      <t>ホリュウ</t>
    </rPh>
    <rPh sb="5" eb="6">
      <t>リツ</t>
    </rPh>
    <phoneticPr fontId="2"/>
  </si>
  <si>
    <t>％</t>
    <phoneticPr fontId="2"/>
  </si>
  <si>
    <t>注　文　条　件</t>
    <rPh sb="0" eb="1">
      <t>チュウ</t>
    </rPh>
    <rPh sb="2" eb="3">
      <t>ブン</t>
    </rPh>
    <phoneticPr fontId="2"/>
  </si>
  <si>
    <t>出来高報告書</t>
    <rPh sb="0" eb="3">
      <t>デキダカ</t>
    </rPh>
    <rPh sb="3" eb="5">
      <t>ホウコク</t>
    </rPh>
    <phoneticPr fontId="2"/>
  </si>
  <si>
    <t>様</t>
    <rPh sb="0" eb="1">
      <t>サマ</t>
    </rPh>
    <phoneticPr fontId="2"/>
  </si>
  <si>
    <t>出来高提出日</t>
    <rPh sb="0" eb="3">
      <t>デキダカ</t>
    </rPh>
    <rPh sb="3" eb="5">
      <t>テイシュツ</t>
    </rPh>
    <rPh sb="5" eb="6">
      <t>ビ</t>
    </rPh>
    <phoneticPr fontId="2"/>
  </si>
  <si>
    <t>年</t>
    <rPh sb="0" eb="1">
      <t>ネン</t>
    </rPh>
    <phoneticPr fontId="2"/>
  </si>
  <si>
    <t>月</t>
    <rPh sb="0" eb="1">
      <t>ツキ</t>
    </rPh>
    <phoneticPr fontId="2"/>
  </si>
  <si>
    <t>日</t>
    <rPh sb="0" eb="1">
      <t>ヒ</t>
    </rPh>
    <phoneticPr fontId="2"/>
  </si>
  <si>
    <t>消費税率</t>
    <rPh sb="0" eb="3">
      <t>ショウヒゼイ</t>
    </rPh>
    <rPh sb="3" eb="4">
      <t>リツ</t>
    </rPh>
    <phoneticPr fontId="2"/>
  </si>
  <si>
    <t>社会保険加入状況</t>
    <rPh sb="0" eb="2">
      <t>シャカイ</t>
    </rPh>
    <rPh sb="2" eb="4">
      <t>ホケン</t>
    </rPh>
    <rPh sb="4" eb="6">
      <t>カニュウ</t>
    </rPh>
    <rPh sb="6" eb="8">
      <t>ジョウキョウ</t>
    </rPh>
    <phoneticPr fontId="2"/>
  </si>
  <si>
    <t>健康保険</t>
    <rPh sb="0" eb="2">
      <t>ケンコウ</t>
    </rPh>
    <rPh sb="2" eb="4">
      <t>ホケン</t>
    </rPh>
    <phoneticPr fontId="2"/>
  </si>
  <si>
    <t>加入</t>
  </si>
  <si>
    <t>未加入</t>
    <phoneticPr fontId="4"/>
  </si>
  <si>
    <t>適用除外</t>
  </si>
  <si>
    <t>厚生年金保険</t>
  </si>
  <si>
    <t>雇用保険</t>
  </si>
  <si>
    <t>工事費　計</t>
    <rPh sb="0" eb="2">
      <t>コウジ</t>
    </rPh>
    <rPh sb="2" eb="3">
      <t>ヒ</t>
    </rPh>
    <rPh sb="4" eb="5">
      <t>ケイ</t>
    </rPh>
    <phoneticPr fontId="2"/>
  </si>
  <si>
    <t>健康保険料</t>
    <rPh sb="0" eb="2">
      <t>ケンコウ</t>
    </rPh>
    <rPh sb="2" eb="5">
      <t>ホケンリョウ</t>
    </rPh>
    <phoneticPr fontId="2"/>
  </si>
  <si>
    <t>介護保険料</t>
    <rPh sb="0" eb="2">
      <t>カイゴ</t>
    </rPh>
    <rPh sb="2" eb="5">
      <t>ホケンリョウ</t>
    </rPh>
    <phoneticPr fontId="2"/>
  </si>
  <si>
    <t>厚生年金保険料</t>
    <rPh sb="0" eb="2">
      <t>コウセイ</t>
    </rPh>
    <rPh sb="2" eb="4">
      <t>ネンキン</t>
    </rPh>
    <rPh sb="4" eb="7">
      <t>ホケンリョウ</t>
    </rPh>
    <phoneticPr fontId="2"/>
  </si>
  <si>
    <t>雇用保険料</t>
    <rPh sb="0" eb="2">
      <t>コヨウ</t>
    </rPh>
    <rPh sb="2" eb="5">
      <t>ホケンリョウ</t>
    </rPh>
    <phoneticPr fontId="2"/>
  </si>
  <si>
    <t>法定福利費　計</t>
    <rPh sb="0" eb="2">
      <t>ホウテイ</t>
    </rPh>
    <rPh sb="2" eb="4">
      <t>フクリ</t>
    </rPh>
    <rPh sb="4" eb="5">
      <t>ヒ</t>
    </rPh>
    <rPh sb="6" eb="7">
      <t>ケイ</t>
    </rPh>
    <phoneticPr fontId="2"/>
  </si>
  <si>
    <t>合計</t>
    <rPh sb="0" eb="2">
      <t>ゴウケイ</t>
    </rPh>
    <phoneticPr fontId="2"/>
  </si>
  <si>
    <t>料率</t>
    <rPh sb="0" eb="2">
      <t>リョウリツ</t>
    </rPh>
    <phoneticPr fontId="2"/>
  </si>
  <si>
    <t>労務費率</t>
    <rPh sb="0" eb="2">
      <t>ロウム</t>
    </rPh>
    <rPh sb="2" eb="3">
      <t>ヒ</t>
    </rPh>
    <rPh sb="3" eb="4">
      <t>リツ</t>
    </rPh>
    <phoneticPr fontId="2"/>
  </si>
  <si>
    <t>法定福利費（事業主負担分）</t>
    <rPh sb="0" eb="2">
      <t>ホウテイ</t>
    </rPh>
    <rPh sb="2" eb="4">
      <t>フクリ</t>
    </rPh>
    <rPh sb="4" eb="5">
      <t>ヒ</t>
    </rPh>
    <rPh sb="6" eb="9">
      <t>ジギョウヌシ</t>
    </rPh>
    <rPh sb="9" eb="11">
      <t>フタン</t>
    </rPh>
    <rPh sb="11" eb="12">
      <t>ブン</t>
    </rPh>
    <phoneticPr fontId="2"/>
  </si>
  <si>
    <t>法定保険料率⇒</t>
    <rPh sb="0" eb="2">
      <t>ホウテイ</t>
    </rPh>
    <rPh sb="2" eb="4">
      <t>ホケン</t>
    </rPh>
    <rPh sb="4" eb="5">
      <t>リョウ</t>
    </rPh>
    <rPh sb="5" eb="6">
      <t>リツ</t>
    </rPh>
    <phoneticPr fontId="2"/>
  </si>
  <si>
    <t>工事費</t>
    <rPh sb="0" eb="2">
      <t>コウジ</t>
    </rPh>
    <rPh sb="2" eb="3">
      <t>ヒ</t>
    </rPh>
    <phoneticPr fontId="2"/>
  </si>
  <si>
    <t>（第　 回）</t>
    <phoneticPr fontId="2"/>
  </si>
  <si>
    <t>法定福利費は工事費に含む</t>
    <rPh sb="0" eb="2">
      <t>ホウテイ</t>
    </rPh>
    <rPh sb="2" eb="4">
      <t>フクリ</t>
    </rPh>
    <rPh sb="4" eb="5">
      <t>ヒ</t>
    </rPh>
    <rPh sb="6" eb="8">
      <t>コウジ</t>
    </rPh>
    <rPh sb="8" eb="9">
      <t>ヒ</t>
    </rPh>
    <rPh sb="10" eb="11">
      <t>フク</t>
    </rPh>
    <phoneticPr fontId="2"/>
  </si>
  <si>
    <t>式</t>
    <rPh sb="0" eb="1">
      <t>シキ</t>
    </rPh>
    <phoneticPr fontId="2"/>
  </si>
  <si>
    <t>株式会社</t>
    <phoneticPr fontId="2"/>
  </si>
  <si>
    <t>工事費　　計</t>
    <rPh sb="0" eb="3">
      <t>コウジヒ</t>
    </rPh>
    <rPh sb="5" eb="6">
      <t>ケイ</t>
    </rPh>
    <phoneticPr fontId="4"/>
  </si>
  <si>
    <t>値引き・調整</t>
    <rPh sb="0" eb="2">
      <t>ネビ</t>
    </rPh>
    <rPh sb="4" eb="6">
      <t>チョウセイ</t>
    </rPh>
    <phoneticPr fontId="2"/>
  </si>
  <si>
    <t>工  事  内  訳</t>
    <rPh sb="0" eb="1">
      <t>コウ</t>
    </rPh>
    <rPh sb="3" eb="4">
      <t>コト</t>
    </rPh>
    <rPh sb="6" eb="7">
      <t>ナイ</t>
    </rPh>
    <rPh sb="9" eb="10">
      <t>ヤク</t>
    </rPh>
    <phoneticPr fontId="4"/>
  </si>
  <si>
    <t>綜建社</t>
    <rPh sb="0" eb="1">
      <t>ソウ</t>
    </rPh>
    <rPh sb="1" eb="2">
      <t>ケン</t>
    </rPh>
    <rPh sb="2" eb="3">
      <t>シャ</t>
    </rPh>
    <phoneticPr fontId="2"/>
  </si>
  <si>
    <t>綜建社</t>
    <rPh sb="0" eb="1">
      <t>ソウ</t>
    </rPh>
    <rPh sb="1" eb="2">
      <t>ケン</t>
    </rPh>
    <rPh sb="2" eb="3">
      <t>シャ</t>
    </rPh>
    <phoneticPr fontId="2"/>
  </si>
  <si>
    <t>消費税率</t>
  </si>
  <si>
    <t>⇒工事費に含む純労務費総額</t>
    <rPh sb="1" eb="4">
      <t>コウジヒ</t>
    </rPh>
    <rPh sb="5" eb="6">
      <t>フク</t>
    </rPh>
    <rPh sb="7" eb="8">
      <t>ジュン</t>
    </rPh>
    <phoneticPr fontId="2"/>
  </si>
  <si>
    <t>A</t>
  </si>
  <si>
    <t>Ｂ</t>
  </si>
  <si>
    <t>Ｃ</t>
  </si>
  <si>
    <t>　　　　　　　　　　　工事</t>
    <rPh sb="11" eb="13">
      <t>コウジ</t>
    </rPh>
    <phoneticPr fontId="4"/>
  </si>
  <si>
    <t>（  　月）</t>
    <rPh sb="4" eb="5">
      <t>ツキ</t>
    </rPh>
    <phoneticPr fontId="4"/>
  </si>
  <si>
    <t>（　  月）</t>
    <rPh sb="4" eb="5">
      <t>ツキ</t>
    </rPh>
    <phoneticPr fontId="4"/>
  </si>
  <si>
    <t>小　　計</t>
    <rPh sb="0" eb="1">
      <t>ショウ</t>
    </rPh>
    <rPh sb="3" eb="4">
      <t>ケイ</t>
    </rPh>
    <phoneticPr fontId="4"/>
  </si>
  <si>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</si>
  <si>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住所</t>
    <rPh sb="0" eb="2">
      <t>ジュウショ</t>
    </rPh>
    <phoneticPr fontId="2"/>
  </si>
  <si>
    <t>名称/屋号</t>
    <rPh sb="0" eb="2">
      <t>メイショウ</t>
    </rPh>
    <rPh sb="3" eb="5">
      <t>ヤゴウ</t>
    </rPh>
    <phoneticPr fontId="2"/>
  </si>
  <si>
    <t>役職名 代表者名</t>
    <rPh sb="0" eb="2">
      <t>ヤクショク</t>
    </rPh>
    <rPh sb="2" eb="3">
      <t>メイ</t>
    </rPh>
    <rPh sb="4" eb="7">
      <t>ダイヒョウシャ</t>
    </rPh>
    <rPh sb="7" eb="8">
      <t>メイ</t>
    </rPh>
    <phoneticPr fontId="2"/>
  </si>
  <si>
    <t xml:space="preserve"> 税率更新　2023.4.1</t>
    <phoneticPr fontId="2"/>
  </si>
  <si>
    <t>３.　支払いに掛る振込手数料、電子記録債権の発生記録手数料、譲渡記録並びに分割記録（譲渡）の手数料は、受注者（譲受人）の負担とする。</t>
    <phoneticPr fontId="2"/>
  </si>
  <si>
    <t>１．取り決め範囲の養生、片づけ、清掃及び発生材搬出処分は受注者負担とし、清掃は毎日・一斉清掃は週一回合同で必ず行うこと。</t>
    <phoneticPr fontId="2"/>
  </si>
  <si>
    <t>※　基本契約条項は「工事請負個別契約約款」の定めに拠る。（http://www.sokn.co.jp/index.html）</t>
    <rPh sb="22" eb="23">
      <t>サダ</t>
    </rPh>
    <rPh sb="25" eb="26">
      <t>ヨ</t>
    </rPh>
    <phoneticPr fontId="2"/>
  </si>
  <si>
    <t>特約</t>
    <rPh sb="0" eb="2">
      <t>トクヤク</t>
    </rPh>
    <phoneticPr fontId="2"/>
  </si>
  <si>
    <t>2.　支払条件の現金振込と電子記録債権の比率は「基本工種別支払条件一覧」の定めに拠る。（http://www.sokn.co.jp/index.html）</t>
    <rPh sb="3" eb="5">
      <t>シハライ</t>
    </rPh>
    <rPh sb="5" eb="7">
      <t>ジョウケン</t>
    </rPh>
    <rPh sb="8" eb="10">
      <t>ゲンキン</t>
    </rPh>
    <rPh sb="10" eb="12">
      <t>フリコミ</t>
    </rPh>
    <rPh sb="13" eb="15">
      <t>デンシ</t>
    </rPh>
    <rPh sb="15" eb="17">
      <t>キロク</t>
    </rPh>
    <rPh sb="17" eb="19">
      <t>サイケン</t>
    </rPh>
    <rPh sb="20" eb="22">
      <t>ヒリツ</t>
    </rPh>
    <rPh sb="24" eb="26">
      <t>キホン</t>
    </rPh>
    <rPh sb="26" eb="28">
      <t>コウシュ</t>
    </rPh>
    <rPh sb="28" eb="29">
      <t>ベツ</t>
    </rPh>
    <rPh sb="29" eb="31">
      <t>シハライ</t>
    </rPh>
    <rPh sb="31" eb="33">
      <t>ジョウケン</t>
    </rPh>
    <rPh sb="33" eb="35">
      <t>イチラン</t>
    </rPh>
    <rPh sb="37" eb="38">
      <t>サダ</t>
    </rPh>
    <rPh sb="40" eb="41">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</si>
</sst>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_ "/>
    <numFmt numFmtId="177" formatCode="0.0%"/>
    <numFmt numFmtId="178" formatCode="#,##0.##"/>
    <numFmt numFmtId="179" formatCode="#,##0.###"/>
    <numFmt numFmtId="180" formatCode="#,##0_ ;[Red]\-#,##0\ "/>
    <numFmt numFmtId="181" formatCode="#,##0;&quot;△ &quot;#,##0"/>
    <numFmt numFmtId="182" formatCode="\(#,##0\)"/>
    <numFmt numFmtId="183" formatCode="0.000%"/>
    <numFmt numFmtId="184" formatCode="0_ "/>
    <numFmt numFmtId="185" formatCode="0_);[Red]\(0\)"/>
    <numFmt numFmtId="186" formatCode="[$-411]ggge&quot;年&quot;m&quot;月&quot;d&quot;日&quot;;@"/>
    <numFmt numFmtId="187" formatCode="[$-F800]dddd\,\ mmmm\ dd\,\ yyyy"/>
  </numFmts>
  <fonts count="42" x14ac:knownFonts="1">
    <font>
      <sz val="11"/>
      <name val="ＭＳ Ｐゴシック"/>
      <family val="3"/>
      <charset val="128"/>
    </font>
    <font>
      <sz val="11"/>
      <name val="ＭＳ Ｐゴシック"/>
      <family val="3"/>
      <charset val="128"/>
    </font>
    <font>
      <sz val="9"/>
      <name val="ＭＳ Ｐゴシック"/>
      <family val="3"/>
      <charset val="128"/>
    </font>
    <font>
      <sz val="20"/>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2"/>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8"/>
      <name val="ＭＳ Ｐゴシック"/>
      <family val="3"/>
      <charset val="128"/>
    </font>
    <font>
      <sz val="10"/>
      <name val="ＭＳ Ｐゴシック"/>
      <family val="3"/>
      <charset val="128"/>
    </font>
    <font>
      <sz val="6"/>
      <name val="ＭＳ Ｐ明朝"/>
      <family val="1"/>
      <charset val="128"/>
    </font>
    <font>
      <sz val="12"/>
      <name val="ＭＳ Ｐゴシック"/>
      <family val="3"/>
      <charset val="128"/>
    </font>
    <font>
      <sz val="20"/>
      <name val="ＭＳ Ｐゴシック"/>
      <family val="3"/>
      <charset val="128"/>
    </font>
    <font>
      <sz val="14"/>
      <name val="ＭＳ Ｐ明朝"/>
      <family val="1"/>
      <charset val="128"/>
    </font>
    <font>
      <sz val="18"/>
      <name val="ＭＳ Ｐゴシック"/>
      <family val="3"/>
      <charset val="128"/>
    </font>
    <font>
      <sz val="11"/>
      <name val="ＭＳ Ｐゴシック"/>
      <family val="3"/>
      <charset val="128"/>
    </font>
    <font>
      <b/>
      <sz val="20"/>
      <name val="ＭＳ Ｐ明朝"/>
      <family val="1"/>
      <charset val="128"/>
    </font>
    <font>
      <sz val="9"/>
      <name val="ＭＳ Ｐ明朝"/>
      <family val="1"/>
      <charset val="128"/>
    </font>
    <font>
      <b/>
      <sz val="11"/>
      <name val="ＭＳ Ｐ明朝"/>
      <family val="1"/>
      <charset val="128"/>
    </font>
    <font>
      <b/>
      <sz val="11"/>
      <color indexed="10"/>
      <name val="ＭＳ Ｐ明朝"/>
      <family val="1"/>
      <charset val="128"/>
    </font>
    <font>
      <sz val="8"/>
      <color indexed="12"/>
      <name val="ＭＳ Ｐゴシック"/>
      <family val="3"/>
      <charset val="128"/>
    </font>
    <font>
      <sz val="9"/>
      <color indexed="12"/>
      <name val="ＭＳ Ｐ明朝"/>
      <family val="1"/>
      <charset val="128"/>
    </font>
    <font>
      <sz val="8"/>
      <color indexed="12"/>
      <name val="ＭＳ Ｐ明朝"/>
      <family val="1"/>
      <charset val="128"/>
    </font>
    <font>
      <sz val="12"/>
      <color indexed="10"/>
      <name val="ＭＳ Ｐ明朝"/>
      <family val="1"/>
      <charset val="128"/>
    </font>
    <font>
      <i/>
      <sz val="18"/>
      <name val="ＭＳ Ｐ明朝"/>
      <family val="1"/>
      <charset val="128"/>
    </font>
    <font>
      <i/>
      <sz val="12"/>
      <name val="ＭＳ Ｐ明朝"/>
      <family val="1"/>
      <charset val="128"/>
    </font>
    <font>
      <i/>
      <sz val="14"/>
      <name val="ＭＳ Ｐ明朝"/>
      <family val="1"/>
      <charset val="128"/>
    </font>
    <font>
      <sz val="12"/>
      <name val="ＭＳ 明朝"/>
      <family val="1"/>
      <charset val="128"/>
    </font>
    <font>
      <sz val="8"/>
      <name val="ＭＳ Ｐ明朝"/>
      <family val="1"/>
      <charset val="128"/>
    </font>
    <font>
      <sz val="12"/>
      <color rgb="FFFF0000"/>
      <name val="ＭＳ Ｐ明朝"/>
      <family val="1"/>
      <charset val="128"/>
    </font>
    <font>
      <b/>
      <sz val="9"/>
      <color indexed="48"/>
      <name val="ＭＳ Ｐゴシック"/>
      <family val="3"/>
      <charset val="128"/>
    </font>
    <font>
      <sz val="9"/>
      <color indexed="48"/>
      <name val="ＭＳ Ｐゴシック"/>
      <family val="3"/>
      <charset val="128"/>
    </font>
    <font>
      <sz val="9"/>
      <color indexed="10"/>
      <name val="ＭＳ Ｐゴシック"/>
      <family val="3"/>
      <charset val="128"/>
    </font>
    <font>
      <sz val="9"/>
      <color indexed="81"/>
      <name val="ＭＳ Ｐゴシック"/>
      <family val="3"/>
      <charset val="128"/>
    </font>
    <font>
      <b/>
      <sz val="9"/>
      <color indexed="81"/>
      <name val="ＭＳ Ｐゴシック"/>
      <family val="3"/>
      <charset val="128"/>
    </font>
    <font>
      <sz val="12"/>
      <name val="HGPｺﾞｼｯｸM"/>
      <family val="3"/>
      <charset val="128"/>
    </font>
    <font>
      <sz val="11"/>
      <name val="HGSｺﾞｼｯｸM"/>
      <family val="3"/>
      <charset val="128"/>
    </font>
    <font>
      <sz val="12"/>
      <name val="HGSｺﾞｼｯｸM"/>
      <family val="3"/>
      <charset val="128"/>
    </font>
    <font>
      <sz val="7"/>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style="double">
        <color indexed="64"/>
      </right>
      <top style="hair">
        <color indexed="64"/>
      </top>
      <bottom/>
      <diagonal/>
    </border>
    <border>
      <left/>
      <right style="double">
        <color indexed="64"/>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style="double">
        <color indexed="64"/>
      </left>
      <right/>
      <top style="hair">
        <color indexed="64"/>
      </top>
      <bottom/>
      <diagonal/>
    </border>
    <border>
      <left style="double">
        <color indexed="64"/>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double">
        <color indexed="64"/>
      </top>
      <bottom style="hair">
        <color indexed="64"/>
      </bottom>
      <diagonal/>
    </border>
  </borders>
  <cellStyleXfs count="10">
    <xf numFmtId="0" fontId="0" fillId="0" borderId="0"/>
    <xf numFmtId="38" fontId="1" fillId="0" borderId="0" applyFont="0" applyFill="0" applyBorder="0" applyAlignment="0" applyProtection="0"/>
    <xf numFmtId="40" fontId="1" fillId="0" borderId="0" applyFont="0" applyFill="0" applyBorder="0" applyAlignment="0" applyProtection="0"/>
    <xf numFmtId="0" fontId="30" fillId="0" borderId="0"/>
    <xf numFmtId="0" fontId="5" fillId="0" borderId="0"/>
    <xf numFmtId="0" fontId="1" fillId="0" borderId="0"/>
    <xf numFmtId="0" fontId="18" fillId="0" borderId="0"/>
    <xf numFmtId="0" fontId="1" fillId="0" borderId="0"/>
    <xf numFmtId="0" fontId="1" fillId="0" borderId="0"/>
    <xf numFmtId="0" fontId="6" fillId="0" borderId="0"/>
  </cellStyleXfs>
  <cellXfs count="813">
    <xf numFmtId="0" fontId="0" fillId="0" borderId="0" xfId="0"/>
    <xf numFmtId="0" fontId="11" fillId="0" borderId="0" xfId="8" applyFont="1"/>
    <xf numFmtId="0" fontId="11" fillId="0" borderId="0" xfId="8" applyFont="1" applyAlignment="1">
      <alignment horizontal="center" vertical="center"/>
    </xf>
    <xf numFmtId="0" fontId="14" fillId="0" borderId="0" xfId="8" applyFont="1" applyAlignment="1">
      <alignment horizontal="center" vertical="center" shrinkToFit="1"/>
    </xf>
    <xf numFmtId="0" fontId="14" fillId="0" borderId="0" xfId="8" applyFont="1" applyAlignment="1">
      <alignment shrinkToFit="1"/>
    </xf>
    <xf numFmtId="0" fontId="15" fillId="0" borderId="0" xfId="8" applyFont="1" applyAlignment="1" applyProtection="1">
      <alignment horizontal="left" vertical="center"/>
      <protection locked="0"/>
    </xf>
    <xf numFmtId="0" fontId="15" fillId="0" borderId="0" xfId="8" applyFont="1"/>
    <xf numFmtId="0" fontId="15" fillId="0" borderId="0" xfId="8" applyFont="1" applyAlignment="1">
      <alignment horizontal="left"/>
    </xf>
    <xf numFmtId="0" fontId="5" fillId="0" borderId="0" xfId="6" applyFont="1" applyProtection="1">
      <protection locked="0"/>
    </xf>
    <xf numFmtId="0" fontId="5" fillId="0" borderId="0" xfId="6" applyFont="1" applyAlignment="1" applyProtection="1">
      <alignment horizontal="center"/>
      <protection locked="0"/>
    </xf>
    <xf numFmtId="181" fontId="20" fillId="0" borderId="2" xfId="4" applyNumberFormat="1" applyFont="1" applyBorder="1"/>
    <xf numFmtId="181" fontId="20" fillId="0" borderId="3" xfId="4" applyNumberFormat="1" applyFont="1" applyBorder="1"/>
    <xf numFmtId="181" fontId="20" fillId="0" borderId="0" xfId="4" applyNumberFormat="1" applyFont="1"/>
    <xf numFmtId="0" fontId="3" fillId="0" borderId="0" xfId="5" applyFont="1" applyAlignment="1">
      <alignment horizontal="distributed" vertical="center"/>
    </xf>
    <xf numFmtId="0" fontId="3" fillId="0" borderId="4" xfId="5" applyFont="1" applyBorder="1" applyAlignment="1">
      <alignment horizontal="distributed" vertical="center"/>
    </xf>
    <xf numFmtId="0" fontId="5" fillId="0" borderId="5" xfId="6" applyFont="1" applyBorder="1"/>
    <xf numFmtId="0" fontId="5" fillId="0" borderId="0" xfId="6" applyFont="1"/>
    <xf numFmtId="0" fontId="5" fillId="0" borderId="0" xfId="5" applyFont="1" applyProtection="1">
      <protection locked="0"/>
    </xf>
    <xf numFmtId="0" fontId="5" fillId="0" borderId="6" xfId="5" applyFont="1" applyBorder="1" applyProtection="1">
      <protection locked="0"/>
    </xf>
    <xf numFmtId="0" fontId="14" fillId="0" borderId="0" xfId="8" applyFont="1" applyAlignment="1" applyProtection="1">
      <alignment shrinkToFit="1"/>
      <protection locked="0"/>
    </xf>
    <xf numFmtId="0" fontId="15" fillId="0" borderId="0" xfId="8" applyFont="1" applyProtection="1">
      <protection locked="0"/>
    </xf>
    <xf numFmtId="38" fontId="15" fillId="0" borderId="0" xfId="1" applyFont="1" applyProtection="1">
      <protection locked="0"/>
    </xf>
    <xf numFmtId="0" fontId="11" fillId="0" borderId="0" xfId="8" applyFont="1" applyProtection="1">
      <protection locked="0"/>
    </xf>
    <xf numFmtId="0" fontId="11" fillId="0" borderId="0" xfId="8" applyFont="1" applyAlignment="1" applyProtection="1">
      <alignment horizontal="center" vertical="center"/>
      <protection locked="0"/>
    </xf>
    <xf numFmtId="0" fontId="22" fillId="0" borderId="0" xfId="6" applyFont="1" applyAlignment="1">
      <alignment horizontal="left"/>
    </xf>
    <xf numFmtId="2" fontId="17" fillId="0" borderId="1" xfId="1" applyNumberFormat="1" applyFont="1" applyFill="1" applyBorder="1" applyAlignment="1" applyProtection="1">
      <alignment shrinkToFit="1"/>
      <protection locked="0"/>
    </xf>
    <xf numFmtId="0" fontId="5" fillId="0" borderId="7" xfId="6" applyFont="1" applyBorder="1" applyAlignment="1" applyProtection="1">
      <alignment horizontal="center"/>
      <protection locked="0"/>
    </xf>
    <xf numFmtId="0" fontId="20" fillId="0" borderId="7" xfId="6" applyFont="1" applyBorder="1" applyAlignment="1" applyProtection="1">
      <alignment horizontal="left"/>
      <protection locked="0"/>
    </xf>
    <xf numFmtId="0" fontId="20" fillId="0" borderId="0" xfId="6" applyFont="1" applyAlignment="1" applyProtection="1">
      <alignment horizontal="left"/>
      <protection locked="0"/>
    </xf>
    <xf numFmtId="0" fontId="5" fillId="0" borderId="8" xfId="6" applyFont="1" applyBorder="1" applyAlignment="1">
      <alignment horizontal="left" vertical="center"/>
    </xf>
    <xf numFmtId="0" fontId="5" fillId="0" borderId="4" xfId="6" applyFont="1" applyBorder="1" applyAlignment="1">
      <alignment horizontal="left" vertical="center"/>
    </xf>
    <xf numFmtId="0" fontId="5" fillId="0" borderId="9" xfId="6" applyFont="1" applyBorder="1" applyAlignment="1">
      <alignment horizontal="left" vertical="center"/>
    </xf>
    <xf numFmtId="0" fontId="5" fillId="0" borderId="7" xfId="6" applyFont="1" applyBorder="1" applyAlignment="1">
      <alignment horizontal="left" vertical="center"/>
    </xf>
    <xf numFmtId="0" fontId="5" fillId="0" borderId="0" xfId="6" applyFont="1" applyAlignment="1">
      <alignment horizontal="left" vertical="center"/>
    </xf>
    <xf numFmtId="0" fontId="5" fillId="0" borderId="10" xfId="6" applyFont="1" applyBorder="1" applyAlignment="1">
      <alignment horizontal="left" vertical="center"/>
    </xf>
    <xf numFmtId="0" fontId="24" fillId="0" borderId="0" xfId="6" applyFont="1" applyProtection="1">
      <protection locked="0"/>
    </xf>
    <xf numFmtId="0" fontId="26" fillId="0" borderId="0" xfId="6" applyFont="1" applyProtection="1">
      <protection locked="0"/>
    </xf>
    <xf numFmtId="0" fontId="5" fillId="3" borderId="11" xfId="5" applyFont="1" applyFill="1" applyBorder="1"/>
    <xf numFmtId="0" fontId="5" fillId="3" borderId="5" xfId="5" applyFont="1" applyFill="1" applyBorder="1"/>
    <xf numFmtId="0" fontId="5" fillId="3" borderId="7" xfId="5" applyFont="1" applyFill="1" applyBorder="1"/>
    <xf numFmtId="0" fontId="5" fillId="3" borderId="0" xfId="5" applyFont="1" applyFill="1"/>
    <xf numFmtId="0" fontId="5" fillId="3" borderId="12" xfId="5" applyFont="1" applyFill="1" applyBorder="1"/>
    <xf numFmtId="0" fontId="5" fillId="3" borderId="13" xfId="5" applyFont="1" applyFill="1" applyBorder="1"/>
    <xf numFmtId="0" fontId="5" fillId="3" borderId="14" xfId="5" applyFont="1" applyFill="1" applyBorder="1"/>
    <xf numFmtId="0" fontId="5" fillId="3" borderId="15" xfId="5" applyFont="1" applyFill="1" applyBorder="1" applyAlignment="1">
      <alignment horizontal="center"/>
    </xf>
    <xf numFmtId="0" fontId="5" fillId="3" borderId="16" xfId="5" applyFont="1" applyFill="1" applyBorder="1"/>
    <xf numFmtId="0" fontId="5" fillId="3" borderId="17" xfId="5" applyFont="1" applyFill="1" applyBorder="1"/>
    <xf numFmtId="0" fontId="5" fillId="3" borderId="18" xfId="5" applyFont="1" applyFill="1" applyBorder="1"/>
    <xf numFmtId="0" fontId="5" fillId="3" borderId="19" xfId="5" applyFont="1" applyFill="1" applyBorder="1" applyAlignment="1">
      <alignment horizontal="center"/>
    </xf>
    <xf numFmtId="0" fontId="5" fillId="3" borderId="15" xfId="5" applyFont="1" applyFill="1" applyBorder="1"/>
    <xf numFmtId="0" fontId="5" fillId="3" borderId="19" xfId="5" applyFont="1" applyFill="1" applyBorder="1"/>
    <xf numFmtId="0" fontId="21" fillId="3" borderId="20" xfId="5" applyFont="1" applyFill="1" applyBorder="1"/>
    <xf numFmtId="0" fontId="5" fillId="3" borderId="21" xfId="5" applyFont="1" applyFill="1" applyBorder="1"/>
    <xf numFmtId="0" fontId="5" fillId="3" borderId="22" xfId="5" applyFont="1" applyFill="1" applyBorder="1"/>
    <xf numFmtId="0" fontId="20" fillId="3" borderId="23" xfId="3" applyFont="1" applyFill="1" applyBorder="1" applyAlignment="1">
      <alignment vertical="center"/>
    </xf>
    <xf numFmtId="0" fontId="20" fillId="3" borderId="24" xfId="3" applyFont="1" applyFill="1" applyBorder="1" applyAlignment="1">
      <alignment vertical="center"/>
    </xf>
    <xf numFmtId="0" fontId="20" fillId="3" borderId="3" xfId="3" applyFont="1" applyFill="1" applyBorder="1" applyAlignment="1">
      <alignment vertical="center"/>
    </xf>
    <xf numFmtId="0" fontId="5" fillId="3" borderId="25" xfId="5" applyFont="1" applyFill="1" applyBorder="1"/>
    <xf numFmtId="0" fontId="20" fillId="3" borderId="24" xfId="3" applyFont="1" applyFill="1" applyBorder="1" applyAlignment="1">
      <alignment horizontal="center" vertical="center"/>
    </xf>
    <xf numFmtId="0" fontId="20" fillId="3" borderId="25" xfId="3" applyFont="1" applyFill="1" applyBorder="1" applyAlignment="1">
      <alignment vertical="center"/>
    </xf>
    <xf numFmtId="0" fontId="5" fillId="3" borderId="23" xfId="5" applyFont="1" applyFill="1" applyBorder="1"/>
    <xf numFmtId="0" fontId="20" fillId="3" borderId="26" xfId="3" applyFont="1" applyFill="1" applyBorder="1" applyAlignment="1">
      <alignment vertical="center"/>
    </xf>
    <xf numFmtId="0" fontId="5" fillId="3" borderId="27" xfId="5" applyFont="1" applyFill="1" applyBorder="1" applyAlignment="1">
      <alignment vertical="center"/>
    </xf>
    <xf numFmtId="0" fontId="5" fillId="3" borderId="0" xfId="5" applyFont="1" applyFill="1" applyAlignment="1">
      <alignment vertical="center"/>
    </xf>
    <xf numFmtId="0" fontId="5" fillId="3" borderId="28" xfId="5" applyFont="1" applyFill="1" applyBorder="1" applyAlignment="1">
      <alignment vertical="center"/>
    </xf>
    <xf numFmtId="0" fontId="5" fillId="3" borderId="29" xfId="5" applyFont="1" applyFill="1" applyBorder="1" applyAlignment="1">
      <alignment vertical="center"/>
    </xf>
    <xf numFmtId="0" fontId="5" fillId="3" borderId="30" xfId="5" applyFont="1" applyFill="1" applyBorder="1" applyAlignment="1">
      <alignment vertical="center"/>
    </xf>
    <xf numFmtId="0" fontId="5" fillId="3" borderId="31" xfId="5" applyFont="1" applyFill="1" applyBorder="1" applyAlignment="1">
      <alignment vertical="center"/>
    </xf>
    <xf numFmtId="0" fontId="15" fillId="3" borderId="1" xfId="8" applyFont="1" applyFill="1" applyBorder="1" applyAlignment="1">
      <alignment horizontal="center" vertical="center"/>
    </xf>
    <xf numFmtId="38" fontId="17" fillId="3" borderId="1" xfId="1" applyFont="1" applyFill="1" applyBorder="1" applyAlignment="1" applyProtection="1">
      <alignment shrinkToFit="1"/>
      <protection locked="0"/>
    </xf>
    <xf numFmtId="0" fontId="15" fillId="0" borderId="1" xfId="8" applyFont="1" applyBorder="1" applyAlignment="1" applyProtection="1">
      <alignment horizontal="left" vertical="center" shrinkToFit="1"/>
      <protection locked="0"/>
    </xf>
    <xf numFmtId="0" fontId="17" fillId="0" borderId="1" xfId="8" applyFont="1" applyBorder="1" applyAlignment="1" applyProtection="1">
      <alignment horizontal="center" vertical="center" shrinkToFit="1"/>
      <protection locked="0"/>
    </xf>
    <xf numFmtId="0" fontId="12" fillId="3" borderId="1" xfId="8" applyFont="1" applyFill="1" applyBorder="1" applyAlignment="1">
      <alignment horizontal="center" vertical="center" wrapText="1"/>
    </xf>
    <xf numFmtId="0" fontId="15" fillId="3" borderId="1" xfId="8" applyFont="1" applyFill="1" applyBorder="1" applyAlignment="1" applyProtection="1">
      <alignment horizontal="center" vertical="center"/>
      <protection locked="0"/>
    </xf>
    <xf numFmtId="0" fontId="5" fillId="3" borderId="11" xfId="6" applyFont="1" applyFill="1" applyBorder="1"/>
    <xf numFmtId="0" fontId="5" fillId="3" borderId="5" xfId="6" applyFont="1" applyFill="1" applyBorder="1"/>
    <xf numFmtId="0" fontId="5" fillId="3" borderId="7" xfId="6" applyFont="1" applyFill="1" applyBorder="1"/>
    <xf numFmtId="0" fontId="5" fillId="3" borderId="0" xfId="6" applyFont="1" applyFill="1"/>
    <xf numFmtId="0" fontId="5" fillId="3" borderId="12" xfId="6" applyFont="1" applyFill="1" applyBorder="1"/>
    <xf numFmtId="0" fontId="5" fillId="3" borderId="13" xfId="6" applyFont="1" applyFill="1" applyBorder="1"/>
    <xf numFmtId="0" fontId="5" fillId="3" borderId="14" xfId="6" applyFont="1" applyFill="1" applyBorder="1"/>
    <xf numFmtId="0" fontId="5" fillId="3" borderId="15" xfId="6" applyFont="1" applyFill="1" applyBorder="1" applyAlignment="1">
      <alignment horizontal="center"/>
    </xf>
    <xf numFmtId="0" fontId="5" fillId="3" borderId="16" xfId="6" applyFont="1" applyFill="1" applyBorder="1"/>
    <xf numFmtId="0" fontId="5" fillId="3" borderId="17" xfId="6" applyFont="1" applyFill="1" applyBorder="1"/>
    <xf numFmtId="0" fontId="5" fillId="3" borderId="18" xfId="6" applyFont="1" applyFill="1" applyBorder="1"/>
    <xf numFmtId="0" fontId="5" fillId="3" borderId="19" xfId="6" applyFont="1" applyFill="1" applyBorder="1" applyAlignment="1">
      <alignment horizontal="center"/>
    </xf>
    <xf numFmtId="0" fontId="5" fillId="3" borderId="32" xfId="6" applyFont="1" applyFill="1" applyBorder="1"/>
    <xf numFmtId="0" fontId="18" fillId="3" borderId="0" xfId="6" applyFill="1"/>
    <xf numFmtId="0" fontId="5" fillId="3" borderId="19" xfId="6" applyFont="1" applyFill="1" applyBorder="1"/>
    <xf numFmtId="0" fontId="5" fillId="3" borderId="19" xfId="7" applyFont="1" applyFill="1" applyBorder="1"/>
    <xf numFmtId="0" fontId="5" fillId="3" borderId="17" xfId="7" applyFont="1" applyFill="1" applyBorder="1"/>
    <xf numFmtId="0" fontId="5" fillId="3" borderId="18" xfId="7" applyFont="1" applyFill="1" applyBorder="1"/>
    <xf numFmtId="38" fontId="15" fillId="3" borderId="1" xfId="1" applyFont="1" applyFill="1" applyBorder="1" applyAlignment="1" applyProtection="1">
      <alignment horizontal="center" vertical="center"/>
    </xf>
    <xf numFmtId="0" fontId="15" fillId="3" borderId="33" xfId="8" applyFont="1" applyFill="1" applyBorder="1" applyAlignment="1">
      <alignment horizontal="center" vertical="center"/>
    </xf>
    <xf numFmtId="38" fontId="15" fillId="3" borderId="33" xfId="1" applyFont="1" applyFill="1" applyBorder="1" applyAlignment="1" applyProtection="1">
      <alignment horizontal="center" vertical="center"/>
    </xf>
    <xf numFmtId="38" fontId="15" fillId="3" borderId="19" xfId="1" applyFont="1" applyFill="1" applyBorder="1" applyAlignment="1" applyProtection="1">
      <alignment horizontal="center" vertical="center"/>
    </xf>
    <xf numFmtId="0" fontId="15" fillId="3" borderId="34" xfId="8" applyFont="1" applyFill="1" applyBorder="1" applyAlignment="1">
      <alignment horizontal="center" vertical="center"/>
    </xf>
    <xf numFmtId="0" fontId="17" fillId="3" borderId="1" xfId="8" applyFont="1" applyFill="1" applyBorder="1" applyAlignment="1">
      <alignment horizontal="center" vertical="center" shrinkToFit="1"/>
    </xf>
    <xf numFmtId="0" fontId="17" fillId="3" borderId="1" xfId="8" applyFont="1" applyFill="1" applyBorder="1" applyAlignment="1">
      <alignment horizontal="left" shrinkToFit="1"/>
    </xf>
    <xf numFmtId="0" fontId="17" fillId="3" borderId="1" xfId="8" applyFont="1" applyFill="1" applyBorder="1" applyAlignment="1">
      <alignment horizontal="right" shrinkToFit="1"/>
    </xf>
    <xf numFmtId="38" fontId="17" fillId="3" borderId="1" xfId="1" applyFont="1" applyFill="1" applyBorder="1" applyAlignment="1" applyProtection="1">
      <alignment horizontal="right" shrinkToFit="1"/>
    </xf>
    <xf numFmtId="0" fontId="17" fillId="3" borderId="1" xfId="8" applyFont="1" applyFill="1" applyBorder="1" applyAlignment="1">
      <alignment horizontal="center" shrinkToFit="1"/>
    </xf>
    <xf numFmtId="38" fontId="17" fillId="3" borderId="1" xfId="1" applyFont="1" applyFill="1" applyBorder="1" applyAlignment="1" applyProtection="1">
      <alignment shrinkToFit="1"/>
    </xf>
    <xf numFmtId="38" fontId="17" fillId="3" borderId="35" xfId="1" applyFont="1" applyFill="1" applyBorder="1" applyAlignment="1" applyProtection="1">
      <alignment shrinkToFit="1"/>
    </xf>
    <xf numFmtId="0" fontId="15" fillId="0" borderId="1" xfId="8" applyFont="1" applyBorder="1" applyAlignment="1" applyProtection="1">
      <alignment horizontal="center" vertical="center"/>
      <protection locked="0"/>
    </xf>
    <xf numFmtId="0" fontId="15" fillId="3" borderId="1" xfId="8" applyFont="1" applyFill="1" applyBorder="1" applyAlignment="1" applyProtection="1">
      <alignment horizontal="right" vertical="center"/>
      <protection locked="0"/>
    </xf>
    <xf numFmtId="185" fontId="15" fillId="0" borderId="1" xfId="8" applyNumberFormat="1" applyFont="1" applyBorder="1" applyAlignment="1" applyProtection="1">
      <alignment horizontal="right" vertical="center"/>
      <protection locked="0"/>
    </xf>
    <xf numFmtId="0" fontId="15" fillId="3" borderId="1" xfId="8" applyFont="1" applyFill="1" applyBorder="1" applyAlignment="1">
      <alignment horizontal="left" vertical="center" shrinkToFit="1"/>
    </xf>
    <xf numFmtId="0" fontId="17" fillId="3" borderId="1" xfId="8" applyFont="1" applyFill="1" applyBorder="1" applyAlignment="1">
      <alignment horizontal="left" vertical="center" shrinkToFit="1"/>
    </xf>
    <xf numFmtId="0" fontId="5" fillId="3" borderId="17" xfId="5" applyFont="1" applyFill="1" applyBorder="1" applyAlignment="1">
      <alignment shrinkToFit="1"/>
    </xf>
    <xf numFmtId="2" fontId="17" fillId="3" borderId="1" xfId="1" applyNumberFormat="1" applyFont="1" applyFill="1" applyBorder="1" applyAlignment="1" applyProtection="1">
      <alignment horizontal="right" shrinkToFit="1"/>
    </xf>
    <xf numFmtId="2" fontId="17" fillId="3" borderId="1" xfId="8" applyNumberFormat="1" applyFont="1" applyFill="1" applyBorder="1" applyAlignment="1">
      <alignment horizontal="right" shrinkToFit="1"/>
    </xf>
    <xf numFmtId="184" fontId="17" fillId="3" borderId="1" xfId="1" applyNumberFormat="1" applyFont="1" applyFill="1" applyBorder="1" applyAlignment="1" applyProtection="1">
      <alignment shrinkToFit="1"/>
      <protection locked="0"/>
    </xf>
    <xf numFmtId="184" fontId="17" fillId="3" borderId="1" xfId="1" applyNumberFormat="1" applyFont="1" applyFill="1" applyBorder="1" applyAlignment="1" applyProtection="1">
      <alignment horizontal="center" shrinkToFit="1"/>
      <protection locked="0"/>
    </xf>
    <xf numFmtId="0" fontId="15" fillId="0" borderId="0" xfId="8" applyFont="1" applyAlignment="1">
      <alignment horizontal="left" shrinkToFit="1"/>
    </xf>
    <xf numFmtId="0" fontId="15" fillId="3" borderId="1" xfId="8" applyFont="1" applyFill="1" applyBorder="1" applyAlignment="1" applyProtection="1">
      <alignment horizontal="left" vertical="center" shrinkToFit="1"/>
      <protection locked="0"/>
    </xf>
    <xf numFmtId="0" fontId="15" fillId="3" borderId="1" xfId="8" applyFont="1" applyFill="1" applyBorder="1" applyAlignment="1">
      <alignment horizontal="center" vertical="center" shrinkToFit="1"/>
    </xf>
    <xf numFmtId="0" fontId="15" fillId="0" borderId="0" xfId="8" applyFont="1" applyAlignment="1" applyProtection="1">
      <alignment horizontal="left" vertical="center" shrinkToFit="1"/>
      <protection locked="0"/>
    </xf>
    <xf numFmtId="0" fontId="17" fillId="3" borderId="1" xfId="8" applyFont="1" applyFill="1" applyBorder="1" applyAlignment="1">
      <alignment vertical="center" shrinkToFit="1"/>
    </xf>
    <xf numFmtId="185" fontId="17" fillId="0" borderId="1" xfId="1" applyNumberFormat="1" applyFont="1" applyBorder="1" applyAlignment="1" applyProtection="1">
      <alignment horizontal="center" vertical="center" shrinkToFit="1"/>
      <protection locked="0"/>
    </xf>
    <xf numFmtId="0" fontId="17" fillId="3" borderId="1" xfId="8" applyFont="1" applyFill="1" applyBorder="1" applyAlignment="1" applyProtection="1">
      <alignment horizontal="center" vertical="center" shrinkToFit="1"/>
      <protection locked="0"/>
    </xf>
    <xf numFmtId="38" fontId="17" fillId="3" borderId="1" xfId="1" applyFont="1" applyFill="1" applyBorder="1" applyAlignment="1" applyProtection="1">
      <alignment vertical="center" shrinkToFit="1"/>
      <protection locked="0"/>
    </xf>
    <xf numFmtId="38" fontId="17" fillId="3" borderId="1" xfId="1" applyFont="1" applyFill="1" applyBorder="1" applyAlignment="1">
      <alignment vertical="center" shrinkToFit="1"/>
    </xf>
    <xf numFmtId="176" fontId="17" fillId="0" borderId="1" xfId="1" applyNumberFormat="1" applyFont="1" applyFill="1" applyBorder="1" applyAlignment="1" applyProtection="1">
      <alignment horizontal="center" vertical="center" shrinkToFit="1"/>
      <protection locked="0"/>
    </xf>
    <xf numFmtId="184" fontId="17" fillId="0" borderId="1" xfId="1" applyNumberFormat="1" applyFont="1" applyFill="1" applyBorder="1" applyAlignment="1" applyProtection="1">
      <alignment horizontal="center" vertical="center" shrinkToFit="1"/>
      <protection locked="0"/>
    </xf>
    <xf numFmtId="0" fontId="17" fillId="3" borderId="1" xfId="1" applyNumberFormat="1" applyFont="1" applyFill="1" applyBorder="1" applyAlignment="1">
      <alignment vertical="center" shrinkToFit="1"/>
    </xf>
    <xf numFmtId="38" fontId="17" fillId="0" borderId="1" xfId="1" applyFont="1" applyBorder="1" applyAlignment="1" applyProtection="1">
      <alignment vertical="center" shrinkToFit="1"/>
      <protection locked="0"/>
    </xf>
    <xf numFmtId="176" fontId="17" fillId="0" borderId="1" xfId="1" applyNumberFormat="1" applyFont="1" applyFill="1" applyBorder="1" applyAlignment="1" applyProtection="1">
      <alignment vertical="center" shrinkToFit="1"/>
      <protection locked="0"/>
    </xf>
    <xf numFmtId="184" fontId="17" fillId="0" borderId="1" xfId="1" applyNumberFormat="1" applyFont="1" applyFill="1" applyBorder="1" applyAlignment="1" applyProtection="1">
      <alignment vertical="center" shrinkToFit="1"/>
      <protection locked="0"/>
    </xf>
    <xf numFmtId="0" fontId="14" fillId="3" borderId="1" xfId="8" applyFont="1" applyFill="1" applyBorder="1" applyAlignment="1" applyProtection="1">
      <alignment vertical="center" shrinkToFit="1"/>
      <protection locked="0"/>
    </xf>
    <xf numFmtId="179" fontId="17" fillId="3" borderId="1" xfId="1" applyNumberFormat="1" applyFont="1" applyFill="1" applyBorder="1" applyAlignment="1" applyProtection="1">
      <alignment vertical="center" shrinkToFit="1"/>
      <protection locked="0"/>
    </xf>
    <xf numFmtId="0" fontId="17" fillId="3" borderId="1" xfId="1" applyNumberFormat="1" applyFont="1" applyFill="1" applyBorder="1" applyAlignment="1" applyProtection="1">
      <alignment vertical="center" shrinkToFit="1"/>
      <protection locked="0"/>
    </xf>
    <xf numFmtId="178" fontId="17" fillId="0" borderId="1" xfId="1" applyNumberFormat="1" applyFont="1" applyBorder="1" applyAlignment="1" applyProtection="1">
      <alignment vertical="center" shrinkToFit="1"/>
      <protection locked="0"/>
    </xf>
    <xf numFmtId="179" fontId="17" fillId="0" borderId="1" xfId="1" applyNumberFormat="1" applyFont="1" applyFill="1" applyBorder="1" applyAlignment="1" applyProtection="1">
      <alignment vertical="center" shrinkToFit="1"/>
      <protection locked="0"/>
    </xf>
    <xf numFmtId="0" fontId="17" fillId="0" borderId="1" xfId="1" applyNumberFormat="1" applyFont="1" applyFill="1" applyBorder="1" applyAlignment="1" applyProtection="1">
      <alignment vertical="center" shrinkToFit="1"/>
      <protection locked="0"/>
    </xf>
    <xf numFmtId="0" fontId="17" fillId="0" borderId="1" xfId="8" applyFont="1" applyBorder="1" applyAlignment="1" applyProtection="1">
      <alignment vertical="center" shrinkToFit="1"/>
      <protection locked="0"/>
    </xf>
    <xf numFmtId="0" fontId="17" fillId="3" borderId="1" xfId="8" applyFont="1" applyFill="1" applyBorder="1" applyAlignment="1" applyProtection="1">
      <alignment vertical="center" shrinkToFit="1"/>
      <protection locked="0"/>
    </xf>
    <xf numFmtId="0" fontId="15" fillId="3" borderId="1" xfId="8" applyFont="1" applyFill="1" applyBorder="1" applyAlignment="1">
      <alignment horizontal="left" vertical="center" indent="1" shrinkToFit="1"/>
    </xf>
    <xf numFmtId="0" fontId="17" fillId="3" borderId="1" xfId="8" applyFont="1" applyFill="1" applyBorder="1" applyAlignment="1">
      <alignment horizontal="left" vertical="center" indent="1" shrinkToFit="1"/>
    </xf>
    <xf numFmtId="0" fontId="15" fillId="0" borderId="34" xfId="8" applyFont="1" applyBorder="1" applyAlignment="1" applyProtection="1">
      <alignment horizontal="left" vertical="center" indent="1"/>
      <protection locked="0"/>
    </xf>
    <xf numFmtId="0" fontId="15" fillId="3" borderId="34" xfId="8" applyFont="1" applyFill="1" applyBorder="1" applyAlignment="1" applyProtection="1">
      <alignment horizontal="left" vertical="center" indent="1"/>
      <protection locked="0"/>
    </xf>
    <xf numFmtId="0" fontId="15" fillId="0" borderId="1" xfId="8" applyFont="1" applyBorder="1" applyAlignment="1" applyProtection="1">
      <alignment horizontal="left" vertical="center" indent="1" shrinkToFit="1"/>
      <protection locked="0"/>
    </xf>
    <xf numFmtId="0" fontId="15" fillId="0" borderId="34" xfId="8" applyFont="1" applyBorder="1" applyAlignment="1" applyProtection="1">
      <alignment horizontal="left" vertical="center" indent="1" shrinkToFit="1"/>
      <protection locked="0"/>
    </xf>
    <xf numFmtId="0" fontId="18" fillId="3" borderId="10" xfId="6" applyFill="1" applyBorder="1"/>
    <xf numFmtId="0" fontId="13" fillId="3" borderId="0" xfId="6" applyFont="1" applyFill="1" applyAlignment="1">
      <alignment horizontal="left" vertical="center" indent="1"/>
    </xf>
    <xf numFmtId="0" fontId="41" fillId="3" borderId="0" xfId="6" applyFont="1" applyFill="1" applyAlignment="1">
      <alignment horizontal="left" vertical="center" indent="1"/>
    </xf>
    <xf numFmtId="0" fontId="41" fillId="3" borderId="0" xfId="6" applyFont="1" applyFill="1" applyAlignment="1">
      <alignment horizontal="left" vertical="center"/>
    </xf>
    <xf numFmtId="0" fontId="2" fillId="3" borderId="0" xfId="6" applyFont="1" applyFill="1"/>
    <xf numFmtId="0" fontId="10" fillId="3" borderId="32" xfId="5" applyFont="1" applyFill="1" applyBorder="1" applyAlignment="1">
      <alignment horizontal="center" vertical="center" shrinkToFit="1"/>
    </xf>
    <xf numFmtId="0" fontId="10" fillId="3" borderId="14" xfId="5" applyFont="1" applyFill="1" applyBorder="1" applyAlignment="1">
      <alignment horizontal="center" vertical="center" shrinkToFit="1"/>
    </xf>
    <xf numFmtId="0" fontId="10" fillId="3" borderId="19" xfId="5" applyFont="1" applyFill="1" applyBorder="1" applyAlignment="1">
      <alignment horizontal="center" vertical="center" shrinkToFit="1"/>
    </xf>
    <xf numFmtId="0" fontId="10" fillId="3" borderId="18" xfId="5" applyFont="1" applyFill="1" applyBorder="1" applyAlignment="1">
      <alignment horizontal="center" vertical="center" shrinkToFit="1"/>
    </xf>
    <xf numFmtId="0" fontId="5" fillId="0" borderId="32" xfId="5" applyFont="1" applyBorder="1" applyAlignment="1" applyProtection="1">
      <alignment vertical="center" wrapText="1" shrinkToFit="1"/>
      <protection locked="0"/>
    </xf>
    <xf numFmtId="0" fontId="1" fillId="0" borderId="13" xfId="5" applyBorder="1" applyAlignment="1" applyProtection="1">
      <alignment vertical="center" wrapText="1" shrinkToFit="1"/>
      <protection locked="0"/>
    </xf>
    <xf numFmtId="0" fontId="1" fillId="0" borderId="14" xfId="5" applyBorder="1" applyAlignment="1" applyProtection="1">
      <alignment vertical="center" wrapText="1" shrinkToFit="1"/>
      <protection locked="0"/>
    </xf>
    <xf numFmtId="0" fontId="0" fillId="0" borderId="15" xfId="0" applyBorder="1" applyAlignment="1" applyProtection="1">
      <alignment vertical="center" wrapText="1" shrinkToFit="1"/>
      <protection locked="0"/>
    </xf>
    <xf numFmtId="0" fontId="0" fillId="0" borderId="0" xfId="0" applyAlignment="1" applyProtection="1">
      <alignment vertical="center" wrapText="1" shrinkToFit="1"/>
      <protection locked="0"/>
    </xf>
    <xf numFmtId="0" fontId="0" fillId="0" borderId="43" xfId="0" applyBorder="1" applyAlignment="1" applyProtection="1">
      <alignment vertical="center" wrapText="1" shrinkToFit="1"/>
      <protection locked="0"/>
    </xf>
    <xf numFmtId="0" fontId="0" fillId="0" borderId="19" xfId="0" applyBorder="1" applyAlignment="1" applyProtection="1">
      <alignment vertical="center" wrapText="1" shrinkToFit="1"/>
      <protection locked="0"/>
    </xf>
    <xf numFmtId="0" fontId="0" fillId="0" borderId="17" xfId="0" applyBorder="1" applyAlignment="1" applyProtection="1">
      <alignment vertical="center" wrapText="1" shrinkToFit="1"/>
      <protection locked="0"/>
    </xf>
    <xf numFmtId="0" fontId="0" fillId="0" borderId="18" xfId="0" applyBorder="1" applyAlignment="1" applyProtection="1">
      <alignment vertical="center" wrapText="1" shrinkToFit="1"/>
      <protection locked="0"/>
    </xf>
    <xf numFmtId="0" fontId="5" fillId="3" borderId="1" xfId="5" applyFont="1" applyFill="1" applyBorder="1" applyAlignment="1">
      <alignment horizontal="center" shrinkToFit="1"/>
    </xf>
    <xf numFmtId="0" fontId="5" fillId="3" borderId="36" xfId="5" applyFont="1" applyFill="1" applyBorder="1" applyAlignment="1">
      <alignment horizontal="center" shrinkToFit="1"/>
    </xf>
    <xf numFmtId="180" fontId="16" fillId="3" borderId="1" xfId="5" applyNumberFormat="1" applyFont="1" applyFill="1" applyBorder="1" applyAlignment="1">
      <alignment shrinkToFit="1"/>
    </xf>
    <xf numFmtId="0" fontId="5" fillId="3" borderId="13" xfId="5" applyFont="1" applyFill="1" applyBorder="1" applyAlignment="1">
      <alignment horizontal="center" vertical="center"/>
    </xf>
    <xf numFmtId="182" fontId="16" fillId="0" borderId="1" xfId="2" quotePrefix="1" applyNumberFormat="1" applyFont="1" applyFill="1" applyBorder="1" applyAlignment="1" applyProtection="1">
      <alignment horizontal="right" shrinkToFit="1"/>
      <protection locked="0"/>
    </xf>
    <xf numFmtId="182" fontId="16" fillId="0" borderId="1" xfId="2" applyNumberFormat="1" applyFont="1" applyFill="1" applyBorder="1" applyAlignment="1" applyProtection="1">
      <alignment horizontal="right" shrinkToFit="1"/>
      <protection locked="0"/>
    </xf>
    <xf numFmtId="0" fontId="5" fillId="3" borderId="17" xfId="5" applyFont="1" applyFill="1" applyBorder="1" applyAlignment="1">
      <alignment horizontal="center" vertical="center" shrinkToFit="1"/>
    </xf>
    <xf numFmtId="0" fontId="1" fillId="3" borderId="17" xfId="5" applyFill="1" applyBorder="1" applyAlignment="1">
      <alignment horizontal="center" vertical="center" shrinkToFit="1"/>
    </xf>
    <xf numFmtId="180" fontId="16" fillId="3" borderId="32" xfId="2" applyNumberFormat="1" applyFont="1" applyFill="1" applyBorder="1" applyAlignment="1" applyProtection="1">
      <alignment horizontal="right" shrinkToFit="1"/>
    </xf>
    <xf numFmtId="180" fontId="16" fillId="3" borderId="13" xfId="2" applyNumberFormat="1" applyFont="1" applyFill="1" applyBorder="1" applyAlignment="1" applyProtection="1">
      <alignment horizontal="right" shrinkToFit="1"/>
    </xf>
    <xf numFmtId="180" fontId="16" fillId="3" borderId="14" xfId="2" applyNumberFormat="1" applyFont="1" applyFill="1" applyBorder="1" applyAlignment="1" applyProtection="1">
      <alignment horizontal="right" shrinkToFit="1"/>
    </xf>
    <xf numFmtId="180" fontId="16" fillId="3" borderId="19" xfId="2" applyNumberFormat="1" applyFont="1" applyFill="1" applyBorder="1" applyAlignment="1" applyProtection="1">
      <alignment horizontal="right" shrinkToFit="1"/>
    </xf>
    <xf numFmtId="180" fontId="16" fillId="3" borderId="17" xfId="2" applyNumberFormat="1" applyFont="1" applyFill="1" applyBorder="1" applyAlignment="1" applyProtection="1">
      <alignment horizontal="right" shrinkToFit="1"/>
    </xf>
    <xf numFmtId="180" fontId="16" fillId="3" borderId="18" xfId="2" applyNumberFormat="1" applyFont="1" applyFill="1" applyBorder="1" applyAlignment="1" applyProtection="1">
      <alignment horizontal="right" shrinkToFit="1"/>
    </xf>
    <xf numFmtId="0" fontId="5" fillId="3" borderId="32" xfId="5" applyFont="1" applyFill="1" applyBorder="1" applyAlignment="1">
      <alignment horizontal="left"/>
    </xf>
    <xf numFmtId="0" fontId="5" fillId="3" borderId="13" xfId="5" applyFont="1" applyFill="1" applyBorder="1" applyAlignment="1">
      <alignment horizontal="left"/>
    </xf>
    <xf numFmtId="0" fontId="5" fillId="3" borderId="14" xfId="5" applyFont="1" applyFill="1" applyBorder="1" applyAlignment="1">
      <alignment horizontal="left"/>
    </xf>
    <xf numFmtId="0" fontId="5" fillId="3" borderId="19" xfId="5" applyFont="1" applyFill="1" applyBorder="1" applyAlignment="1">
      <alignment horizontal="left"/>
    </xf>
    <xf numFmtId="0" fontId="5" fillId="3" borderId="17" xfId="5" applyFont="1" applyFill="1" applyBorder="1" applyAlignment="1">
      <alignment horizontal="left"/>
    </xf>
    <xf numFmtId="0" fontId="5" fillId="3" borderId="18" xfId="5" applyFont="1" applyFill="1" applyBorder="1" applyAlignment="1">
      <alignment horizontal="left"/>
    </xf>
    <xf numFmtId="0" fontId="10" fillId="3" borderId="1" xfId="5" applyFont="1" applyFill="1" applyBorder="1" applyAlignment="1">
      <alignment horizontal="center" shrinkToFit="1"/>
    </xf>
    <xf numFmtId="180" fontId="8" fillId="3" borderId="1" xfId="5" applyNumberFormat="1" applyFont="1" applyFill="1" applyBorder="1" applyAlignment="1">
      <alignment shrinkToFit="1"/>
    </xf>
    <xf numFmtId="0" fontId="10" fillId="3" borderId="1" xfId="5" applyFont="1" applyFill="1" applyBorder="1" applyAlignment="1">
      <alignment horizontal="center" vertical="center" shrinkToFit="1"/>
    </xf>
    <xf numFmtId="0" fontId="5" fillId="3" borderId="19" xfId="5" applyFont="1" applyFill="1" applyBorder="1" applyAlignment="1">
      <alignment horizontal="center" vertical="center" shrinkToFit="1"/>
    </xf>
    <xf numFmtId="0" fontId="1" fillId="3" borderId="18" xfId="5" applyFill="1" applyBorder="1" applyAlignment="1">
      <alignment horizontal="center" vertical="center" shrinkToFit="1"/>
    </xf>
    <xf numFmtId="0" fontId="12" fillId="3" borderId="19" xfId="5" applyFont="1" applyFill="1" applyBorder="1" applyAlignment="1">
      <alignment horizontal="center" vertical="top" shrinkToFit="1"/>
    </xf>
    <xf numFmtId="0" fontId="12" fillId="3" borderId="17" xfId="5" applyFont="1" applyFill="1" applyBorder="1" applyAlignment="1">
      <alignment horizontal="center" vertical="top" shrinkToFit="1"/>
    </xf>
    <xf numFmtId="0" fontId="6" fillId="0" borderId="17" xfId="5" applyFont="1" applyBorder="1" applyAlignment="1" applyProtection="1">
      <alignment horizontal="left" vertical="top" indent="4" shrinkToFit="1"/>
      <protection locked="0"/>
    </xf>
    <xf numFmtId="0" fontId="6" fillId="0" borderId="46" xfId="5" applyFont="1" applyBorder="1" applyAlignment="1" applyProtection="1">
      <alignment horizontal="left" vertical="top" indent="4" shrinkToFit="1"/>
      <protection locked="0"/>
    </xf>
    <xf numFmtId="0" fontId="5" fillId="3" borderId="32" xfId="5" applyFont="1" applyFill="1" applyBorder="1" applyAlignment="1">
      <alignment horizontal="center" vertical="center"/>
    </xf>
    <xf numFmtId="0" fontId="5" fillId="3" borderId="14" xfId="5" applyFont="1" applyFill="1" applyBorder="1" applyAlignment="1">
      <alignment horizontal="center" vertical="center"/>
    </xf>
    <xf numFmtId="0" fontId="10" fillId="3" borderId="1" xfId="5" applyFont="1" applyFill="1" applyBorder="1" applyAlignment="1">
      <alignment horizontal="left" shrinkToFit="1"/>
    </xf>
    <xf numFmtId="177" fontId="16" fillId="3" borderId="1" xfId="2" applyNumberFormat="1" applyFont="1" applyFill="1" applyBorder="1" applyAlignment="1" applyProtection="1">
      <alignment shrinkToFit="1"/>
    </xf>
    <xf numFmtId="38" fontId="16" fillId="3" borderId="1" xfId="2" applyNumberFormat="1" applyFont="1" applyFill="1" applyBorder="1" applyAlignment="1" applyProtection="1">
      <alignment shrinkToFit="1"/>
    </xf>
    <xf numFmtId="38" fontId="16" fillId="0" borderId="1" xfId="2" applyNumberFormat="1" applyFont="1" applyFill="1" applyBorder="1" applyAlignment="1" applyProtection="1">
      <alignment shrinkToFit="1"/>
      <protection locked="0"/>
    </xf>
    <xf numFmtId="0" fontId="6" fillId="0" borderId="1" xfId="5" applyFont="1" applyBorder="1" applyAlignment="1" applyProtection="1">
      <alignment horizontal="center" shrinkToFit="1"/>
      <protection locked="0"/>
    </xf>
    <xf numFmtId="177" fontId="16" fillId="3" borderId="1" xfId="5" applyNumberFormat="1" applyFont="1" applyFill="1" applyBorder="1" applyAlignment="1">
      <alignment shrinkToFit="1"/>
    </xf>
    <xf numFmtId="182" fontId="16" fillId="0" borderId="1" xfId="5" applyNumberFormat="1" applyFont="1" applyBorder="1" applyAlignment="1" applyProtection="1">
      <alignment shrinkToFit="1"/>
      <protection locked="0"/>
    </xf>
    <xf numFmtId="180" fontId="16" fillId="3" borderId="1" xfId="2" applyNumberFormat="1" applyFont="1" applyFill="1" applyBorder="1" applyAlignment="1" applyProtection="1">
      <alignment shrinkToFit="1"/>
    </xf>
    <xf numFmtId="180" fontId="16" fillId="3" borderId="32" xfId="5" applyNumberFormat="1" applyFont="1" applyFill="1" applyBorder="1" applyAlignment="1">
      <alignment shrinkToFit="1"/>
    </xf>
    <xf numFmtId="180" fontId="16" fillId="3" borderId="13" xfId="5" applyNumberFormat="1" applyFont="1" applyFill="1" applyBorder="1" applyAlignment="1">
      <alignment shrinkToFit="1"/>
    </xf>
    <xf numFmtId="180" fontId="16" fillId="3" borderId="14" xfId="5" applyNumberFormat="1" applyFont="1" applyFill="1" applyBorder="1" applyAlignment="1">
      <alignment shrinkToFit="1"/>
    </xf>
    <xf numFmtId="180" fontId="16" fillId="3" borderId="19" xfId="5" applyNumberFormat="1" applyFont="1" applyFill="1" applyBorder="1" applyAlignment="1">
      <alignment shrinkToFit="1"/>
    </xf>
    <xf numFmtId="180" fontId="16" fillId="3" borderId="17" xfId="5" applyNumberFormat="1" applyFont="1" applyFill="1" applyBorder="1" applyAlignment="1">
      <alignment shrinkToFit="1"/>
    </xf>
    <xf numFmtId="180" fontId="16" fillId="3" borderId="18" xfId="5" applyNumberFormat="1" applyFont="1" applyFill="1" applyBorder="1" applyAlignment="1">
      <alignment shrinkToFit="1"/>
    </xf>
    <xf numFmtId="180" fontId="16" fillId="0" borderId="1" xfId="5" applyNumberFormat="1" applyFont="1" applyBorder="1" applyAlignment="1" applyProtection="1">
      <alignment shrinkToFit="1"/>
      <protection locked="0"/>
    </xf>
    <xf numFmtId="180" fontId="16" fillId="0" borderId="44" xfId="5" applyNumberFormat="1" applyFont="1" applyBorder="1" applyAlignment="1" applyProtection="1">
      <alignment shrinkToFit="1"/>
      <protection locked="0"/>
    </xf>
    <xf numFmtId="180" fontId="16" fillId="0" borderId="1" xfId="2" applyNumberFormat="1" applyFont="1" applyFill="1" applyBorder="1" applyAlignment="1" applyProtection="1">
      <alignment shrinkToFit="1"/>
      <protection locked="0"/>
    </xf>
    <xf numFmtId="180" fontId="16" fillId="0" borderId="44" xfId="2" applyNumberFormat="1" applyFont="1" applyFill="1" applyBorder="1" applyAlignment="1" applyProtection="1">
      <alignment shrinkToFit="1"/>
      <protection locked="0"/>
    </xf>
    <xf numFmtId="180" fontId="16" fillId="3" borderId="41" xfId="2" applyNumberFormat="1" applyFont="1" applyFill="1" applyBorder="1" applyAlignment="1" applyProtection="1">
      <alignment shrinkToFit="1"/>
    </xf>
    <xf numFmtId="180" fontId="16" fillId="3" borderId="41" xfId="5" applyNumberFormat="1" applyFont="1" applyFill="1" applyBorder="1" applyAlignment="1">
      <alignment shrinkToFit="1"/>
    </xf>
    <xf numFmtId="180" fontId="16" fillId="3" borderId="32" xfId="2" applyNumberFormat="1" applyFont="1" applyFill="1" applyBorder="1" applyAlignment="1" applyProtection="1">
      <alignment shrinkToFit="1"/>
    </xf>
    <xf numFmtId="180" fontId="16" fillId="3" borderId="13" xfId="2" applyNumberFormat="1" applyFont="1" applyFill="1" applyBorder="1" applyAlignment="1" applyProtection="1">
      <alignment shrinkToFit="1"/>
    </xf>
    <xf numFmtId="180" fontId="16" fillId="3" borderId="14" xfId="2" applyNumberFormat="1" applyFont="1" applyFill="1" applyBorder="1" applyAlignment="1" applyProtection="1">
      <alignment shrinkToFit="1"/>
    </xf>
    <xf numFmtId="180" fontId="16" fillId="3" borderId="19" xfId="2" applyNumberFormat="1" applyFont="1" applyFill="1" applyBorder="1" applyAlignment="1" applyProtection="1">
      <alignment shrinkToFit="1"/>
    </xf>
    <xf numFmtId="180" fontId="16" fillId="3" borderId="17" xfId="2" applyNumberFormat="1" applyFont="1" applyFill="1" applyBorder="1" applyAlignment="1" applyProtection="1">
      <alignment shrinkToFit="1"/>
    </xf>
    <xf numFmtId="180" fontId="16" fillId="3" borderId="18" xfId="2" applyNumberFormat="1" applyFont="1" applyFill="1" applyBorder="1" applyAlignment="1" applyProtection="1">
      <alignment shrinkToFit="1"/>
    </xf>
    <xf numFmtId="180" fontId="8" fillId="3" borderId="44" xfId="5" applyNumberFormat="1" applyFont="1" applyFill="1" applyBorder="1" applyAlignment="1">
      <alignment shrinkToFit="1"/>
    </xf>
    <xf numFmtId="0" fontId="10" fillId="3" borderId="44" xfId="5" applyFont="1" applyFill="1" applyBorder="1" applyAlignment="1">
      <alignment horizontal="center" vertical="center" shrinkToFit="1"/>
    </xf>
    <xf numFmtId="183" fontId="16" fillId="0" borderId="32" xfId="5" applyNumberFormat="1" applyFont="1" applyBorder="1" applyAlignment="1" applyProtection="1">
      <alignment horizontal="center" shrinkToFit="1"/>
      <protection locked="0"/>
    </xf>
    <xf numFmtId="183" fontId="16" fillId="0" borderId="13" xfId="5" applyNumberFormat="1" applyFont="1" applyBorder="1" applyAlignment="1" applyProtection="1">
      <alignment horizontal="center" shrinkToFit="1"/>
      <protection locked="0"/>
    </xf>
    <xf numFmtId="183" fontId="16" fillId="0" borderId="14" xfId="5" applyNumberFormat="1" applyFont="1" applyBorder="1" applyAlignment="1" applyProtection="1">
      <alignment horizontal="center" shrinkToFit="1"/>
      <protection locked="0"/>
    </xf>
    <xf numFmtId="183" fontId="16" fillId="0" borderId="19" xfId="5" applyNumberFormat="1" applyFont="1" applyBorder="1" applyAlignment="1" applyProtection="1">
      <alignment horizontal="center" shrinkToFit="1"/>
      <protection locked="0"/>
    </xf>
    <xf numFmtId="183" fontId="16" fillId="0" borderId="17" xfId="5" applyNumberFormat="1" applyFont="1" applyBorder="1" applyAlignment="1" applyProtection="1">
      <alignment horizontal="center" shrinkToFit="1"/>
      <protection locked="0"/>
    </xf>
    <xf numFmtId="183" fontId="16" fillId="0" borderId="18" xfId="5" applyNumberFormat="1" applyFont="1" applyBorder="1" applyAlignment="1" applyProtection="1">
      <alignment horizontal="center" shrinkToFit="1"/>
      <protection locked="0"/>
    </xf>
    <xf numFmtId="38" fontId="16" fillId="3" borderId="13" xfId="1" applyFont="1" applyFill="1" applyBorder="1" applyAlignment="1" applyProtection="1">
      <alignment horizontal="center" shrinkToFit="1"/>
    </xf>
    <xf numFmtId="38" fontId="16" fillId="3" borderId="17" xfId="1" applyFont="1" applyFill="1" applyBorder="1" applyAlignment="1" applyProtection="1">
      <alignment horizontal="center" shrinkToFit="1"/>
    </xf>
    <xf numFmtId="38" fontId="16" fillId="3" borderId="13" xfId="1" applyFont="1" applyFill="1" applyBorder="1" applyAlignment="1" applyProtection="1">
      <alignment horizontal="right" shrinkToFit="1"/>
    </xf>
    <xf numFmtId="38" fontId="16" fillId="3" borderId="14" xfId="1" applyFont="1" applyFill="1" applyBorder="1" applyAlignment="1" applyProtection="1">
      <alignment horizontal="right" shrinkToFit="1"/>
    </xf>
    <xf numFmtId="38" fontId="16" fillId="3" borderId="17" xfId="1" applyFont="1" applyFill="1" applyBorder="1" applyAlignment="1" applyProtection="1">
      <alignment horizontal="right" shrinkToFit="1"/>
    </xf>
    <xf numFmtId="38" fontId="16" fillId="3" borderId="18" xfId="1" applyFont="1" applyFill="1" applyBorder="1" applyAlignment="1" applyProtection="1">
      <alignment horizontal="right" shrinkToFit="1"/>
    </xf>
    <xf numFmtId="0" fontId="5" fillId="3" borderId="38" xfId="5" applyFont="1" applyFill="1" applyBorder="1" applyAlignment="1">
      <alignment horizontal="center" shrinkToFit="1"/>
    </xf>
    <xf numFmtId="0" fontId="5" fillId="3" borderId="39" xfId="5" applyFont="1" applyFill="1" applyBorder="1" applyAlignment="1">
      <alignment horizontal="center" shrinkToFit="1"/>
    </xf>
    <xf numFmtId="0" fontId="5" fillId="3" borderId="40" xfId="5" applyFont="1" applyFill="1" applyBorder="1" applyAlignment="1">
      <alignment horizontal="center" shrinkToFit="1"/>
    </xf>
    <xf numFmtId="0" fontId="5" fillId="3" borderId="19" xfId="5" applyFont="1" applyFill="1" applyBorder="1" applyAlignment="1">
      <alignment horizontal="center" shrinkToFit="1"/>
    </xf>
    <xf numFmtId="0" fontId="5" fillId="3" borderId="17" xfId="5" applyFont="1" applyFill="1" applyBorder="1" applyAlignment="1">
      <alignment horizontal="center" shrinkToFit="1"/>
    </xf>
    <xf numFmtId="0" fontId="5" fillId="3" borderId="18" xfId="5" applyFont="1" applyFill="1" applyBorder="1" applyAlignment="1">
      <alignment horizontal="center" shrinkToFit="1"/>
    </xf>
    <xf numFmtId="0" fontId="10" fillId="0" borderId="1" xfId="5" applyFont="1" applyBorder="1" applyAlignment="1" applyProtection="1">
      <alignment horizontal="center" shrinkToFit="1"/>
      <protection locked="0"/>
    </xf>
    <xf numFmtId="0" fontId="10" fillId="0" borderId="44" xfId="5" applyFont="1" applyBorder="1" applyAlignment="1" applyProtection="1">
      <alignment horizontal="center" shrinkToFit="1"/>
      <protection locked="0"/>
    </xf>
    <xf numFmtId="0" fontId="10" fillId="0" borderId="1" xfId="5" applyFont="1" applyBorder="1" applyAlignment="1" applyProtection="1">
      <alignment horizontal="center" vertical="center" shrinkToFit="1"/>
      <protection locked="0"/>
    </xf>
    <xf numFmtId="0" fontId="10" fillId="0" borderId="44" xfId="5" applyFont="1" applyBorder="1" applyAlignment="1" applyProtection="1">
      <alignment horizontal="center" vertical="center" shrinkToFit="1"/>
      <protection locked="0"/>
    </xf>
    <xf numFmtId="0" fontId="5" fillId="3" borderId="32" xfId="5" applyFont="1" applyFill="1" applyBorder="1" applyAlignment="1">
      <alignment horizontal="center" shrinkToFit="1"/>
    </xf>
    <xf numFmtId="0" fontId="5" fillId="3" borderId="13" xfId="5" applyFont="1" applyFill="1" applyBorder="1" applyAlignment="1">
      <alignment horizontal="center" shrinkToFit="1"/>
    </xf>
    <xf numFmtId="0" fontId="5" fillId="3" borderId="45" xfId="5" applyFont="1" applyFill="1" applyBorder="1" applyAlignment="1">
      <alignment horizontal="center" shrinkToFit="1"/>
    </xf>
    <xf numFmtId="0" fontId="5" fillId="3" borderId="55" xfId="5" applyFont="1" applyFill="1" applyBorder="1" applyAlignment="1">
      <alignment horizontal="center" shrinkToFit="1"/>
    </xf>
    <xf numFmtId="0" fontId="5" fillId="3" borderId="4" xfId="5" applyFont="1" applyFill="1" applyBorder="1" applyAlignment="1">
      <alignment horizontal="center" shrinkToFit="1"/>
    </xf>
    <xf numFmtId="0" fontId="5" fillId="3" borderId="9" xfId="5" applyFont="1" applyFill="1" applyBorder="1" applyAlignment="1">
      <alignment horizontal="center" shrinkToFit="1"/>
    </xf>
    <xf numFmtId="180" fontId="16" fillId="3" borderId="56" xfId="2" applyNumberFormat="1" applyFont="1" applyFill="1" applyBorder="1" applyAlignment="1" applyProtection="1">
      <alignment shrinkToFit="1"/>
    </xf>
    <xf numFmtId="0" fontId="10" fillId="3" borderId="56" xfId="5" applyFont="1" applyFill="1" applyBorder="1" applyAlignment="1">
      <alignment horizontal="center" vertical="center" shrinkToFit="1"/>
    </xf>
    <xf numFmtId="0" fontId="31" fillId="0" borderId="34" xfId="5" applyFont="1" applyBorder="1" applyAlignment="1" applyProtection="1">
      <alignment horizontal="center" shrinkToFit="1"/>
      <protection locked="0"/>
    </xf>
    <xf numFmtId="0" fontId="31" fillId="0" borderId="1" xfId="5" applyFont="1" applyBorder="1" applyAlignment="1" applyProtection="1">
      <alignment horizontal="center" shrinkToFit="1"/>
      <protection locked="0"/>
    </xf>
    <xf numFmtId="0" fontId="31" fillId="0" borderId="36" xfId="5" applyFont="1" applyBorder="1" applyAlignment="1" applyProtection="1">
      <alignment horizontal="center" shrinkToFit="1"/>
      <protection locked="0"/>
    </xf>
    <xf numFmtId="0" fontId="5" fillId="3" borderId="34" xfId="5" applyFont="1" applyFill="1" applyBorder="1" applyAlignment="1">
      <alignment horizontal="right" shrinkToFit="1"/>
    </xf>
    <xf numFmtId="0" fontId="5" fillId="3" borderId="1" xfId="5" applyFont="1" applyFill="1" applyBorder="1" applyAlignment="1">
      <alignment horizontal="right" shrinkToFit="1"/>
    </xf>
    <xf numFmtId="0" fontId="5" fillId="3" borderId="36" xfId="5" applyFont="1" applyFill="1" applyBorder="1" applyAlignment="1">
      <alignment horizontal="right" shrinkToFit="1"/>
    </xf>
    <xf numFmtId="0" fontId="13" fillId="3" borderId="32" xfId="5" applyFont="1" applyFill="1" applyBorder="1" applyAlignment="1">
      <alignment horizontal="left" wrapText="1" shrinkToFit="1"/>
    </xf>
    <xf numFmtId="0" fontId="13" fillId="3" borderId="13" xfId="5" applyFont="1" applyFill="1" applyBorder="1" applyAlignment="1">
      <alignment horizontal="left" wrapText="1" shrinkToFit="1"/>
    </xf>
    <xf numFmtId="0" fontId="13" fillId="3" borderId="45" xfId="5" applyFont="1" applyFill="1" applyBorder="1" applyAlignment="1">
      <alignment horizontal="left" wrapText="1" shrinkToFit="1"/>
    </xf>
    <xf numFmtId="0" fontId="13" fillId="3" borderId="19" xfId="5" applyFont="1" applyFill="1" applyBorder="1" applyAlignment="1">
      <alignment horizontal="left" wrapText="1" shrinkToFit="1"/>
    </xf>
    <xf numFmtId="0" fontId="13" fillId="3" borderId="17" xfId="5" applyFont="1" applyFill="1" applyBorder="1" applyAlignment="1">
      <alignment horizontal="left" wrapText="1" shrinkToFit="1"/>
    </xf>
    <xf numFmtId="0" fontId="13" fillId="3" borderId="46" xfId="5" applyFont="1" applyFill="1" applyBorder="1" applyAlignment="1">
      <alignment horizontal="left" wrapText="1" shrinkToFit="1"/>
    </xf>
    <xf numFmtId="180" fontId="8" fillId="3" borderId="41" xfId="5" applyNumberFormat="1" applyFont="1" applyFill="1" applyBorder="1" applyAlignment="1">
      <alignment shrinkToFit="1"/>
    </xf>
    <xf numFmtId="0" fontId="10" fillId="3" borderId="41" xfId="5" applyFont="1" applyFill="1" applyBorder="1" applyAlignment="1">
      <alignment horizontal="center" vertical="center" shrinkToFit="1"/>
    </xf>
    <xf numFmtId="0" fontId="10" fillId="3" borderId="51" xfId="5" applyFont="1" applyFill="1" applyBorder="1" applyAlignment="1">
      <alignment horizontal="center" vertical="center" shrinkToFit="1"/>
    </xf>
    <xf numFmtId="0" fontId="10" fillId="3" borderId="42" xfId="5" applyFont="1" applyFill="1" applyBorder="1" applyAlignment="1">
      <alignment horizontal="center" vertical="center" shrinkToFit="1"/>
    </xf>
    <xf numFmtId="0" fontId="20" fillId="3" borderId="34" xfId="5" applyFont="1" applyFill="1" applyBorder="1" applyAlignment="1">
      <alignment horizontal="center" shrinkToFit="1"/>
    </xf>
    <xf numFmtId="0" fontId="20" fillId="3" borderId="1" xfId="5" applyFont="1" applyFill="1" applyBorder="1" applyAlignment="1">
      <alignment horizontal="center" shrinkToFit="1"/>
    </xf>
    <xf numFmtId="0" fontId="20" fillId="3" borderId="36" xfId="5" applyFont="1" applyFill="1" applyBorder="1" applyAlignment="1">
      <alignment horizontal="center" shrinkToFit="1"/>
    </xf>
    <xf numFmtId="0" fontId="10" fillId="3" borderId="49" xfId="5" applyFont="1" applyFill="1" applyBorder="1" applyAlignment="1">
      <alignment horizontal="center" vertical="center" shrinkToFit="1"/>
    </xf>
    <xf numFmtId="0" fontId="10" fillId="3" borderId="50" xfId="5" applyFont="1" applyFill="1" applyBorder="1" applyAlignment="1">
      <alignment horizontal="center" vertical="center" shrinkToFit="1"/>
    </xf>
    <xf numFmtId="0" fontId="5" fillId="3" borderId="46" xfId="5" applyFont="1" applyFill="1" applyBorder="1" applyAlignment="1">
      <alignment horizontal="center" shrinkToFit="1"/>
    </xf>
    <xf numFmtId="0" fontId="5" fillId="3" borderId="34" xfId="5" applyFont="1" applyFill="1" applyBorder="1" applyAlignment="1">
      <alignment horizontal="left" shrinkToFit="1"/>
    </xf>
    <xf numFmtId="0" fontId="5" fillId="3" borderId="1" xfId="5" applyFont="1" applyFill="1" applyBorder="1" applyAlignment="1">
      <alignment horizontal="left" shrinkToFit="1"/>
    </xf>
    <xf numFmtId="0" fontId="5" fillId="3" borderId="36" xfId="5" applyFont="1" applyFill="1" applyBorder="1" applyAlignment="1">
      <alignment horizontal="left" shrinkToFit="1"/>
    </xf>
    <xf numFmtId="38" fontId="16" fillId="3" borderId="34" xfId="1" applyFont="1" applyFill="1" applyBorder="1" applyAlignment="1" applyProtection="1">
      <alignment horizontal="right" shrinkToFit="1"/>
    </xf>
    <xf numFmtId="38" fontId="16" fillId="3" borderId="1" xfId="1" applyFont="1" applyFill="1" applyBorder="1" applyAlignment="1" applyProtection="1">
      <alignment horizontal="right" shrinkToFit="1"/>
    </xf>
    <xf numFmtId="38" fontId="16" fillId="3" borderId="36" xfId="1" applyFont="1" applyFill="1" applyBorder="1" applyAlignment="1" applyProtection="1">
      <alignment horizontal="right" shrinkToFit="1"/>
    </xf>
    <xf numFmtId="183" fontId="10" fillId="3" borderId="1" xfId="2" applyNumberFormat="1" applyFont="1" applyFill="1" applyBorder="1" applyAlignment="1" applyProtection="1">
      <alignment shrinkToFit="1"/>
    </xf>
    <xf numFmtId="183" fontId="10" fillId="3" borderId="47" xfId="2" applyNumberFormat="1" applyFont="1" applyFill="1" applyBorder="1" applyAlignment="1" applyProtection="1">
      <alignment shrinkToFit="1"/>
    </xf>
    <xf numFmtId="180" fontId="16" fillId="3" borderId="33" xfId="2" applyNumberFormat="1" applyFont="1" applyFill="1" applyBorder="1" applyAlignment="1" applyProtection="1">
      <alignment shrinkToFit="1"/>
    </xf>
    <xf numFmtId="180" fontId="10" fillId="0" borderId="1" xfId="2" applyNumberFormat="1" applyFont="1" applyFill="1" applyBorder="1" applyAlignment="1" applyProtection="1">
      <alignment shrinkToFit="1"/>
      <protection locked="0"/>
    </xf>
    <xf numFmtId="180" fontId="29" fillId="3" borderId="1" xfId="2" applyNumberFormat="1" applyFont="1" applyFill="1" applyBorder="1" applyAlignment="1" applyProtection="1">
      <alignment shrinkToFit="1"/>
    </xf>
    <xf numFmtId="182" fontId="5" fillId="3" borderId="32" xfId="1" applyNumberFormat="1" applyFont="1" applyFill="1" applyBorder="1" applyAlignment="1" applyProtection="1">
      <alignment horizontal="right" shrinkToFit="1"/>
    </xf>
    <xf numFmtId="182" fontId="5" fillId="3" borderId="13" xfId="1" applyNumberFormat="1" applyFont="1" applyFill="1" applyBorder="1" applyAlignment="1" applyProtection="1">
      <alignment horizontal="right" shrinkToFit="1"/>
    </xf>
    <xf numFmtId="182" fontId="5" fillId="3" borderId="45" xfId="1" applyNumberFormat="1" applyFont="1" applyFill="1" applyBorder="1" applyAlignment="1" applyProtection="1">
      <alignment horizontal="right" shrinkToFit="1"/>
    </xf>
    <xf numFmtId="182" fontId="5" fillId="3" borderId="19" xfId="1" applyNumberFormat="1" applyFont="1" applyFill="1" applyBorder="1" applyAlignment="1" applyProtection="1">
      <alignment horizontal="right" shrinkToFit="1"/>
    </xf>
    <xf numFmtId="182" fontId="5" fillId="3" borderId="17" xfId="1" applyNumberFormat="1" applyFont="1" applyFill="1" applyBorder="1" applyAlignment="1" applyProtection="1">
      <alignment horizontal="right" shrinkToFit="1"/>
    </xf>
    <xf numFmtId="182" fontId="5" fillId="3" borderId="46" xfId="1" applyNumberFormat="1" applyFont="1" applyFill="1" applyBorder="1" applyAlignment="1" applyProtection="1">
      <alignment horizontal="right" shrinkToFit="1"/>
    </xf>
    <xf numFmtId="0" fontId="5" fillId="3" borderId="13" xfId="5" applyFont="1" applyFill="1" applyBorder="1" applyAlignment="1">
      <alignment horizontal="left" shrinkToFit="1"/>
    </xf>
    <xf numFmtId="0" fontId="5" fillId="3" borderId="45" xfId="5" applyFont="1" applyFill="1" applyBorder="1" applyAlignment="1">
      <alignment horizontal="left" shrinkToFit="1"/>
    </xf>
    <xf numFmtId="0" fontId="5" fillId="3" borderId="17" xfId="5" applyFont="1" applyFill="1" applyBorder="1" applyAlignment="1">
      <alignment horizontal="left" shrinkToFit="1"/>
    </xf>
    <xf numFmtId="0" fontId="5" fillId="3" borderId="46" xfId="5" applyFont="1" applyFill="1" applyBorder="1" applyAlignment="1">
      <alignment horizontal="left" shrinkToFit="1"/>
    </xf>
    <xf numFmtId="180" fontId="8" fillId="3" borderId="47" xfId="5" applyNumberFormat="1" applyFont="1" applyFill="1" applyBorder="1" applyAlignment="1">
      <alignment shrinkToFit="1"/>
    </xf>
    <xf numFmtId="0" fontId="10" fillId="3" borderId="47" xfId="5" applyFont="1" applyFill="1" applyBorder="1" applyAlignment="1">
      <alignment horizontal="center" vertical="center" shrinkToFit="1"/>
    </xf>
    <xf numFmtId="0" fontId="10" fillId="3" borderId="48" xfId="5" applyFont="1" applyFill="1" applyBorder="1" applyAlignment="1">
      <alignment horizontal="center" vertical="center" shrinkToFit="1"/>
    </xf>
    <xf numFmtId="0" fontId="10" fillId="3" borderId="57" xfId="5" applyFont="1" applyFill="1" applyBorder="1" applyAlignment="1">
      <alignment horizontal="center" shrinkToFit="1"/>
    </xf>
    <xf numFmtId="0" fontId="32" fillId="3" borderId="58" xfId="5" applyFont="1" applyFill="1" applyBorder="1" applyAlignment="1">
      <alignment horizontal="center" shrinkToFit="1"/>
    </xf>
    <xf numFmtId="0" fontId="32" fillId="3" borderId="41" xfId="5" applyFont="1" applyFill="1" applyBorder="1" applyAlignment="1">
      <alignment horizontal="center" shrinkToFit="1"/>
    </xf>
    <xf numFmtId="0" fontId="32" fillId="3" borderId="57" xfId="5" applyFont="1" applyFill="1" applyBorder="1" applyAlignment="1">
      <alignment horizontal="center" shrinkToFit="1"/>
    </xf>
    <xf numFmtId="0" fontId="32" fillId="3" borderId="1" xfId="5" applyFont="1" applyFill="1" applyBorder="1" applyAlignment="1">
      <alignment horizontal="center" shrinkToFit="1"/>
    </xf>
    <xf numFmtId="0" fontId="10" fillId="3" borderId="33" xfId="5" applyFont="1" applyFill="1" applyBorder="1" applyAlignment="1">
      <alignment horizontal="center" vertical="center" shrinkToFit="1"/>
    </xf>
    <xf numFmtId="0" fontId="6" fillId="3" borderId="1" xfId="5" applyFont="1" applyFill="1" applyBorder="1" applyAlignment="1">
      <alignment horizontal="center" vertical="center" shrinkToFit="1"/>
    </xf>
    <xf numFmtId="0" fontId="28" fillId="3" borderId="1" xfId="5" applyFont="1" applyFill="1" applyBorder="1" applyAlignment="1">
      <alignment horizontal="center" vertical="center" shrinkToFit="1"/>
    </xf>
    <xf numFmtId="0" fontId="10" fillId="3" borderId="33" xfId="5" applyFont="1" applyFill="1" applyBorder="1" applyAlignment="1">
      <alignment horizontal="center" shrinkToFit="1"/>
    </xf>
    <xf numFmtId="180" fontId="16" fillId="3" borderId="1" xfId="2" applyNumberFormat="1" applyFont="1" applyFill="1" applyBorder="1" applyAlignment="1" applyProtection="1">
      <alignment shrinkToFit="1"/>
      <protection locked="0"/>
    </xf>
    <xf numFmtId="0" fontId="10" fillId="3" borderId="32" xfId="5" applyFont="1" applyFill="1" applyBorder="1" applyAlignment="1">
      <alignment horizontal="right" shrinkToFit="1"/>
    </xf>
    <xf numFmtId="0" fontId="10" fillId="3" borderId="13" xfId="5" applyFont="1" applyFill="1" applyBorder="1" applyAlignment="1">
      <alignment horizontal="right" shrinkToFit="1"/>
    </xf>
    <xf numFmtId="0" fontId="10" fillId="3" borderId="14" xfId="5" applyFont="1" applyFill="1" applyBorder="1" applyAlignment="1">
      <alignment horizontal="right" shrinkToFit="1"/>
    </xf>
    <xf numFmtId="0" fontId="10" fillId="3" borderId="52" xfId="5" applyFont="1" applyFill="1" applyBorder="1" applyAlignment="1">
      <alignment horizontal="right" shrinkToFit="1"/>
    </xf>
    <xf numFmtId="0" fontId="10" fillId="3" borderId="53" xfId="5" applyFont="1" applyFill="1" applyBorder="1" applyAlignment="1">
      <alignment horizontal="right" shrinkToFit="1"/>
    </xf>
    <xf numFmtId="0" fontId="10" fillId="3" borderId="54" xfId="5" applyFont="1" applyFill="1" applyBorder="1" applyAlignment="1">
      <alignment horizontal="right" shrinkToFit="1"/>
    </xf>
    <xf numFmtId="0" fontId="16" fillId="3" borderId="13" xfId="1" applyNumberFormat="1" applyFont="1" applyFill="1" applyBorder="1" applyAlignment="1" applyProtection="1">
      <alignment horizontal="right" shrinkToFit="1"/>
    </xf>
    <xf numFmtId="0" fontId="16" fillId="3" borderId="14" xfId="1" applyNumberFormat="1" applyFont="1" applyFill="1" applyBorder="1" applyAlignment="1" applyProtection="1">
      <alignment horizontal="right" shrinkToFit="1"/>
    </xf>
    <xf numFmtId="0" fontId="16" fillId="3" borderId="17" xfId="1" applyNumberFormat="1" applyFont="1" applyFill="1" applyBorder="1" applyAlignment="1" applyProtection="1">
      <alignment horizontal="right" shrinkToFit="1"/>
    </xf>
    <xf numFmtId="0" fontId="16" fillId="3" borderId="18" xfId="1" applyNumberFormat="1" applyFont="1" applyFill="1" applyBorder="1" applyAlignment="1" applyProtection="1">
      <alignment horizontal="right" shrinkToFit="1"/>
    </xf>
    <xf numFmtId="183" fontId="16" fillId="3" borderId="32" xfId="5" applyNumberFormat="1" applyFont="1" applyFill="1" applyBorder="1" applyAlignment="1">
      <alignment horizontal="center" shrinkToFit="1"/>
    </xf>
    <xf numFmtId="183" fontId="16" fillId="3" borderId="13" xfId="5" applyNumberFormat="1" applyFont="1" applyFill="1" applyBorder="1" applyAlignment="1">
      <alignment horizontal="center" shrinkToFit="1"/>
    </xf>
    <xf numFmtId="183" fontId="16" fillId="3" borderId="14" xfId="5" applyNumberFormat="1" applyFont="1" applyFill="1" applyBorder="1" applyAlignment="1">
      <alignment horizontal="center" shrinkToFit="1"/>
    </xf>
    <xf numFmtId="183" fontId="16" fillId="3" borderId="19" xfId="5" applyNumberFormat="1" applyFont="1" applyFill="1" applyBorder="1" applyAlignment="1">
      <alignment horizontal="center" shrinkToFit="1"/>
    </xf>
    <xf numFmtId="183" fontId="16" fillId="3" borderId="17" xfId="5" applyNumberFormat="1" applyFont="1" applyFill="1" applyBorder="1" applyAlignment="1">
      <alignment horizontal="center" shrinkToFit="1"/>
    </xf>
    <xf numFmtId="183" fontId="16" fillId="3" borderId="18" xfId="5" applyNumberFormat="1" applyFont="1" applyFill="1" applyBorder="1" applyAlignment="1">
      <alignment horizontal="center" shrinkToFit="1"/>
    </xf>
    <xf numFmtId="0" fontId="9" fillId="3" borderId="12" xfId="5" applyFont="1" applyFill="1" applyBorder="1" applyAlignment="1">
      <alignment shrinkToFit="1"/>
    </xf>
    <xf numFmtId="0" fontId="9" fillId="3" borderId="13" xfId="5" applyFont="1" applyFill="1" applyBorder="1" applyAlignment="1">
      <alignment shrinkToFit="1"/>
    </xf>
    <xf numFmtId="0" fontId="9" fillId="3" borderId="16" xfId="5" applyFont="1" applyFill="1" applyBorder="1" applyAlignment="1">
      <alignment shrinkToFit="1"/>
    </xf>
    <xf numFmtId="0" fontId="9" fillId="3" borderId="17" xfId="5" applyFont="1" applyFill="1" applyBorder="1" applyAlignment="1">
      <alignment shrinkToFit="1"/>
    </xf>
    <xf numFmtId="0" fontId="9" fillId="3" borderId="59" xfId="5" applyFont="1" applyFill="1" applyBorder="1" applyAlignment="1">
      <alignment shrinkToFit="1"/>
    </xf>
    <xf numFmtId="0" fontId="9" fillId="3" borderId="1" xfId="5" applyFont="1" applyFill="1" applyBorder="1" applyAlignment="1">
      <alignment shrinkToFit="1"/>
    </xf>
    <xf numFmtId="0" fontId="9" fillId="3" borderId="35" xfId="5" applyFont="1" applyFill="1" applyBorder="1" applyAlignment="1">
      <alignment shrinkToFit="1"/>
    </xf>
    <xf numFmtId="0" fontId="10" fillId="3" borderId="56" xfId="5" applyFont="1" applyFill="1" applyBorder="1" applyAlignment="1">
      <alignment horizontal="center" shrinkToFit="1"/>
    </xf>
    <xf numFmtId="180" fontId="16" fillId="3" borderId="1" xfId="5" applyNumberFormat="1" applyFont="1" applyFill="1" applyBorder="1" applyAlignment="1" applyProtection="1">
      <alignment shrinkToFit="1"/>
      <protection locked="0"/>
    </xf>
    <xf numFmtId="183" fontId="16" fillId="3" borderId="1" xfId="5" applyNumberFormat="1" applyFont="1" applyFill="1" applyBorder="1" applyAlignment="1">
      <alignment shrinkToFit="1"/>
    </xf>
    <xf numFmtId="183" fontId="16" fillId="3" borderId="47" xfId="5" applyNumberFormat="1" applyFont="1" applyFill="1" applyBorder="1" applyAlignment="1">
      <alignment shrinkToFit="1"/>
    </xf>
    <xf numFmtId="180" fontId="8" fillId="3" borderId="32" xfId="5" applyNumberFormat="1" applyFont="1" applyFill="1" applyBorder="1" applyAlignment="1">
      <alignment shrinkToFit="1"/>
    </xf>
    <xf numFmtId="180" fontId="8" fillId="3" borderId="13" xfId="5" applyNumberFormat="1" applyFont="1" applyFill="1" applyBorder="1" applyAlignment="1">
      <alignment shrinkToFit="1"/>
    </xf>
    <xf numFmtId="180" fontId="8" fillId="3" borderId="14" xfId="5" applyNumberFormat="1" applyFont="1" applyFill="1" applyBorder="1" applyAlignment="1">
      <alignment shrinkToFit="1"/>
    </xf>
    <xf numFmtId="180" fontId="8" fillId="3" borderId="19" xfId="5" applyNumberFormat="1" applyFont="1" applyFill="1" applyBorder="1" applyAlignment="1">
      <alignment shrinkToFit="1"/>
    </xf>
    <xf numFmtId="180" fontId="8" fillId="3" borderId="17" xfId="5" applyNumberFormat="1" applyFont="1" applyFill="1" applyBorder="1" applyAlignment="1">
      <alignment shrinkToFit="1"/>
    </xf>
    <xf numFmtId="180" fontId="8" fillId="3" borderId="18" xfId="5" applyNumberFormat="1" applyFont="1" applyFill="1" applyBorder="1" applyAlignment="1">
      <alignment shrinkToFit="1"/>
    </xf>
    <xf numFmtId="183" fontId="16" fillId="3" borderId="32" xfId="5" applyNumberFormat="1" applyFont="1" applyFill="1" applyBorder="1" applyAlignment="1" applyProtection="1">
      <alignment horizontal="center" shrinkToFit="1"/>
      <protection locked="0"/>
    </xf>
    <xf numFmtId="183" fontId="16" fillId="3" borderId="13" xfId="5" applyNumberFormat="1" applyFont="1" applyFill="1" applyBorder="1" applyAlignment="1" applyProtection="1">
      <alignment horizontal="center" shrinkToFit="1"/>
      <protection locked="0"/>
    </xf>
    <xf numFmtId="183" fontId="16" fillId="3" borderId="14" xfId="5" applyNumberFormat="1" applyFont="1" applyFill="1" applyBorder="1" applyAlignment="1" applyProtection="1">
      <alignment horizontal="center" shrinkToFit="1"/>
      <protection locked="0"/>
    </xf>
    <xf numFmtId="183" fontId="16" fillId="3" borderId="19" xfId="5" applyNumberFormat="1" applyFont="1" applyFill="1" applyBorder="1" applyAlignment="1" applyProtection="1">
      <alignment horizontal="center" shrinkToFit="1"/>
      <protection locked="0"/>
    </xf>
    <xf numFmtId="183" fontId="16" fillId="3" borderId="17" xfId="5" applyNumberFormat="1" applyFont="1" applyFill="1" applyBorder="1" applyAlignment="1" applyProtection="1">
      <alignment horizontal="center" shrinkToFit="1"/>
      <protection locked="0"/>
    </xf>
    <xf numFmtId="183" fontId="16" fillId="3" borderId="18" xfId="5" applyNumberFormat="1" applyFont="1" applyFill="1" applyBorder="1" applyAlignment="1" applyProtection="1">
      <alignment horizontal="center" shrinkToFit="1"/>
      <protection locked="0"/>
    </xf>
    <xf numFmtId="0" fontId="5" fillId="3" borderId="16" xfId="5" applyFont="1" applyFill="1" applyBorder="1" applyAlignment="1">
      <alignment horizontal="center" vertical="center" shrinkToFit="1"/>
    </xf>
    <xf numFmtId="0" fontId="5" fillId="3" borderId="18" xfId="5" applyFont="1" applyFill="1" applyBorder="1" applyAlignment="1">
      <alignment horizontal="center" vertical="center" shrinkToFit="1"/>
    </xf>
    <xf numFmtId="0" fontId="5" fillId="3" borderId="32" xfId="5" applyFont="1" applyFill="1" applyBorder="1"/>
    <xf numFmtId="0" fontId="6" fillId="3" borderId="14" xfId="9" applyFill="1" applyBorder="1"/>
    <xf numFmtId="0" fontId="9" fillId="3" borderId="60" xfId="5" applyFont="1" applyFill="1" applyBorder="1" applyAlignment="1">
      <alignment shrinkToFit="1"/>
    </xf>
    <xf numFmtId="0" fontId="9" fillId="3" borderId="56" xfId="5" applyFont="1" applyFill="1" applyBorder="1" applyAlignment="1">
      <alignment shrinkToFit="1"/>
    </xf>
    <xf numFmtId="0" fontId="10" fillId="3" borderId="57" xfId="5" applyFont="1" applyFill="1" applyBorder="1" applyAlignment="1">
      <alignment horizontal="center" vertical="center" shrinkToFit="1"/>
    </xf>
    <xf numFmtId="0" fontId="10" fillId="3" borderId="61" xfId="5" applyFont="1" applyFill="1" applyBorder="1" applyAlignment="1">
      <alignment horizontal="center" vertical="center" shrinkToFit="1"/>
    </xf>
    <xf numFmtId="0" fontId="10" fillId="3" borderId="62" xfId="5" applyFont="1" applyFill="1" applyBorder="1" applyAlignment="1" applyProtection="1">
      <alignment horizontal="center" shrinkToFit="1"/>
      <protection locked="0"/>
    </xf>
    <xf numFmtId="0" fontId="10" fillId="3" borderId="13" xfId="5" applyFont="1" applyFill="1" applyBorder="1" applyAlignment="1" applyProtection="1">
      <alignment horizontal="center" shrinkToFit="1"/>
      <protection locked="0"/>
    </xf>
    <xf numFmtId="0" fontId="10" fillId="3" borderId="14" xfId="5" applyFont="1" applyFill="1" applyBorder="1" applyAlignment="1" applyProtection="1">
      <alignment horizontal="center" shrinkToFit="1"/>
      <protection locked="0"/>
    </xf>
    <xf numFmtId="0" fontId="10" fillId="3" borderId="63" xfId="5" applyFont="1" applyFill="1" applyBorder="1" applyAlignment="1" applyProtection="1">
      <alignment horizontal="center" shrinkToFit="1"/>
      <protection locked="0"/>
    </xf>
    <xf numFmtId="0" fontId="10" fillId="3" borderId="17" xfId="5" applyFont="1" applyFill="1" applyBorder="1" applyAlignment="1" applyProtection="1">
      <alignment horizontal="center" shrinkToFit="1"/>
      <protection locked="0"/>
    </xf>
    <xf numFmtId="0" fontId="10" fillId="3" borderId="18" xfId="5" applyFont="1" applyFill="1" applyBorder="1" applyAlignment="1" applyProtection="1">
      <alignment horizontal="center" shrinkToFit="1"/>
      <protection locked="0"/>
    </xf>
    <xf numFmtId="0" fontId="27" fillId="3" borderId="59" xfId="5" applyFont="1" applyFill="1" applyBorder="1" applyAlignment="1">
      <alignment shrinkToFit="1"/>
    </xf>
    <xf numFmtId="0" fontId="27" fillId="3" borderId="1" xfId="5" applyFont="1" applyFill="1" applyBorder="1" applyAlignment="1">
      <alignment shrinkToFit="1"/>
    </xf>
    <xf numFmtId="186" fontId="5" fillId="0" borderId="0" xfId="5" applyNumberFormat="1" applyFont="1" applyAlignment="1" applyProtection="1">
      <alignment horizontal="center" vertical="center"/>
      <protection locked="0"/>
    </xf>
    <xf numFmtId="0" fontId="5" fillId="3" borderId="65" xfId="5" applyFont="1" applyFill="1" applyBorder="1" applyAlignment="1">
      <alignment horizontal="center" vertical="center"/>
    </xf>
    <xf numFmtId="0" fontId="5" fillId="3" borderId="33" xfId="5" applyFont="1" applyFill="1" applyBorder="1" applyAlignment="1">
      <alignment horizontal="center" vertical="center"/>
    </xf>
    <xf numFmtId="0" fontId="5" fillId="3" borderId="32" xfId="5" applyFont="1" applyFill="1" applyBorder="1" applyAlignment="1">
      <alignment horizontal="center" vertical="center" shrinkToFit="1"/>
    </xf>
    <xf numFmtId="0" fontId="5" fillId="3" borderId="13" xfId="5" applyFont="1" applyFill="1" applyBorder="1" applyAlignment="1">
      <alignment horizontal="center" vertical="center" shrinkToFit="1"/>
    </xf>
    <xf numFmtId="0" fontId="5" fillId="3" borderId="14" xfId="5" applyFont="1" applyFill="1" applyBorder="1" applyAlignment="1">
      <alignment horizontal="center" vertical="center" shrinkToFit="1"/>
    </xf>
    <xf numFmtId="0" fontId="5" fillId="3" borderId="15" xfId="5" applyFont="1" applyFill="1" applyBorder="1" applyAlignment="1">
      <alignment horizontal="center" vertical="center" shrinkToFit="1"/>
    </xf>
    <xf numFmtId="0" fontId="5" fillId="3" borderId="0" xfId="5" applyFont="1" applyFill="1" applyAlignment="1">
      <alignment horizontal="center" vertical="center" shrinkToFit="1"/>
    </xf>
    <xf numFmtId="0" fontId="5" fillId="3" borderId="43" xfId="5" applyFont="1" applyFill="1" applyBorder="1" applyAlignment="1">
      <alignment horizontal="center" vertical="center" shrinkToFit="1"/>
    </xf>
    <xf numFmtId="0" fontId="6" fillId="3" borderId="5" xfId="5" applyFont="1" applyFill="1" applyBorder="1" applyAlignment="1">
      <alignment horizontal="center" vertical="center"/>
    </xf>
    <xf numFmtId="0" fontId="6" fillId="3" borderId="0" xfId="5" applyFont="1" applyFill="1" applyAlignment="1">
      <alignment horizontal="center" vertical="center"/>
    </xf>
    <xf numFmtId="0" fontId="5" fillId="3" borderId="0" xfId="5" applyFont="1" applyFill="1"/>
    <xf numFmtId="0" fontId="5" fillId="3" borderId="12" xfId="5" applyFont="1" applyFill="1" applyBorder="1" applyAlignment="1">
      <alignment horizontal="center" vertical="center" shrinkToFit="1"/>
    </xf>
    <xf numFmtId="0" fontId="5" fillId="3" borderId="7" xfId="5" applyFont="1" applyFill="1" applyBorder="1" applyAlignment="1">
      <alignment horizontal="center" vertical="center" shrinkToFit="1"/>
    </xf>
    <xf numFmtId="0" fontId="9" fillId="3" borderId="12" xfId="5" applyFont="1" applyFill="1" applyBorder="1" applyAlignment="1">
      <alignment horizontal="center" shrinkToFit="1"/>
    </xf>
    <xf numFmtId="0" fontId="9" fillId="3" borderId="13" xfId="5" applyFont="1" applyFill="1" applyBorder="1" applyAlignment="1">
      <alignment horizontal="center" shrinkToFit="1"/>
    </xf>
    <xf numFmtId="0" fontId="9" fillId="3" borderId="14" xfId="5" applyFont="1" applyFill="1" applyBorder="1" applyAlignment="1">
      <alignment horizontal="center" shrinkToFit="1"/>
    </xf>
    <xf numFmtId="0" fontId="9" fillId="3" borderId="16" xfId="5" applyFont="1" applyFill="1" applyBorder="1" applyAlignment="1">
      <alignment horizontal="center" shrinkToFit="1"/>
    </xf>
    <xf numFmtId="0" fontId="9" fillId="3" borderId="17" xfId="5" applyFont="1" applyFill="1" applyBorder="1" applyAlignment="1">
      <alignment horizontal="center" shrinkToFit="1"/>
    </xf>
    <xf numFmtId="0" fontId="9" fillId="3" borderId="18" xfId="5" applyFont="1" applyFill="1" applyBorder="1" applyAlignment="1">
      <alignment horizontal="center" shrinkToFit="1"/>
    </xf>
    <xf numFmtId="0" fontId="5" fillId="3" borderId="12" xfId="5" quotePrefix="1" applyFont="1" applyFill="1" applyBorder="1" applyAlignment="1">
      <alignment horizontal="center" vertical="center" shrinkToFit="1"/>
    </xf>
    <xf numFmtId="0" fontId="1" fillId="3" borderId="13" xfId="5" applyFill="1" applyBorder="1" applyAlignment="1">
      <alignment horizontal="center" vertical="center" shrinkToFit="1"/>
    </xf>
    <xf numFmtId="0" fontId="1" fillId="3" borderId="14" xfId="5" applyFill="1" applyBorder="1" applyAlignment="1">
      <alignment horizontal="center" vertical="center" shrinkToFit="1"/>
    </xf>
    <xf numFmtId="0" fontId="1" fillId="3" borderId="16" xfId="5" applyFill="1" applyBorder="1" applyAlignment="1">
      <alignment horizontal="center" vertical="center" shrinkToFit="1"/>
    </xf>
    <xf numFmtId="0" fontId="6" fillId="3" borderId="7" xfId="5" applyFont="1" applyFill="1" applyBorder="1" applyAlignment="1">
      <alignment horizontal="center" vertical="center"/>
    </xf>
    <xf numFmtId="0" fontId="6" fillId="3" borderId="43" xfId="5" applyFont="1" applyFill="1" applyBorder="1" applyAlignment="1">
      <alignment horizontal="center" vertical="center"/>
    </xf>
    <xf numFmtId="0" fontId="6" fillId="3" borderId="12" xfId="5" applyFont="1" applyFill="1" applyBorder="1" applyAlignment="1">
      <alignment horizontal="center" vertical="center" shrinkToFit="1"/>
    </xf>
    <xf numFmtId="0" fontId="6" fillId="3" borderId="13" xfId="5" applyFont="1" applyFill="1" applyBorder="1" applyAlignment="1">
      <alignment horizontal="center" vertical="center" shrinkToFit="1"/>
    </xf>
    <xf numFmtId="0" fontId="6" fillId="3" borderId="43" xfId="5" applyFont="1" applyFill="1" applyBorder="1" applyAlignment="1">
      <alignment horizontal="center" vertical="center" shrinkToFit="1"/>
    </xf>
    <xf numFmtId="187" fontId="6" fillId="0" borderId="0" xfId="5" applyNumberFormat="1" applyFont="1" applyAlignment="1" applyProtection="1">
      <alignment horizontal="center" shrinkToFit="1"/>
      <protection locked="0"/>
    </xf>
    <xf numFmtId="187" fontId="6" fillId="0" borderId="43" xfId="5" applyNumberFormat="1" applyFont="1" applyBorder="1" applyAlignment="1" applyProtection="1">
      <alignment horizontal="center" shrinkToFit="1"/>
      <protection locked="0"/>
    </xf>
    <xf numFmtId="0" fontId="6" fillId="3" borderId="32" xfId="5" applyFont="1" applyFill="1" applyBorder="1" applyAlignment="1">
      <alignment horizontal="center" shrinkToFit="1"/>
    </xf>
    <xf numFmtId="0" fontId="6" fillId="3" borderId="13" xfId="5" applyFont="1" applyFill="1" applyBorder="1" applyAlignment="1">
      <alignment horizontal="center" shrinkToFit="1"/>
    </xf>
    <xf numFmtId="0" fontId="6" fillId="3" borderId="15" xfId="5" applyFont="1" applyFill="1" applyBorder="1" applyAlignment="1">
      <alignment horizontal="center" vertical="center" shrinkToFit="1"/>
    </xf>
    <xf numFmtId="0" fontId="6" fillId="3" borderId="0" xfId="5" applyFont="1" applyFill="1" applyAlignment="1">
      <alignment horizontal="center" vertical="center" shrinkToFit="1"/>
    </xf>
    <xf numFmtId="0" fontId="6" fillId="0" borderId="13" xfId="5" applyFont="1" applyBorder="1" applyAlignment="1" applyProtection="1">
      <alignment horizontal="left" indent="1" shrinkToFit="1"/>
      <protection locked="0"/>
    </xf>
    <xf numFmtId="0" fontId="6" fillId="0" borderId="45" xfId="5" applyFont="1" applyBorder="1" applyAlignment="1" applyProtection="1">
      <alignment horizontal="left" indent="1" shrinkToFit="1"/>
      <protection locked="0"/>
    </xf>
    <xf numFmtId="0" fontId="10" fillId="0" borderId="0" xfId="5" applyFont="1" applyAlignment="1" applyProtection="1">
      <alignment horizontal="left" vertical="center" indent="2" shrinkToFit="1"/>
      <protection locked="0"/>
    </xf>
    <xf numFmtId="0" fontId="10" fillId="0" borderId="10" xfId="5" applyFont="1" applyBorder="1" applyAlignment="1" applyProtection="1">
      <alignment horizontal="left" vertical="center" indent="2" shrinkToFit="1"/>
      <protection locked="0"/>
    </xf>
    <xf numFmtId="0" fontId="19" fillId="0" borderId="0" xfId="5" applyFont="1" applyAlignment="1">
      <alignment horizontal="distributed" vertical="center"/>
    </xf>
    <xf numFmtId="0" fontId="19" fillId="0" borderId="4" xfId="5" applyFont="1" applyBorder="1" applyAlignment="1">
      <alignment horizontal="distributed" vertical="center"/>
    </xf>
    <xf numFmtId="0" fontId="6" fillId="3" borderId="19" xfId="5" applyFont="1" applyFill="1" applyBorder="1" applyAlignment="1">
      <alignment horizontal="center"/>
    </xf>
    <xf numFmtId="0" fontId="6" fillId="3" borderId="17" xfId="5" applyFont="1" applyFill="1" applyBorder="1" applyAlignment="1">
      <alignment horizontal="center"/>
    </xf>
    <xf numFmtId="0" fontId="6" fillId="3" borderId="46" xfId="5" applyFont="1" applyFill="1" applyBorder="1" applyAlignment="1">
      <alignment horizontal="center"/>
    </xf>
    <xf numFmtId="0" fontId="5" fillId="3" borderId="45" xfId="5" applyFont="1" applyFill="1" applyBorder="1" applyAlignment="1">
      <alignment horizontal="center" vertical="center"/>
    </xf>
    <xf numFmtId="0" fontId="39" fillId="0" borderId="65" xfId="5" applyFont="1" applyBorder="1" applyAlignment="1" applyProtection="1">
      <alignment horizontal="center" vertical="center"/>
      <protection locked="0"/>
    </xf>
    <xf numFmtId="0" fontId="39" fillId="0" borderId="33" xfId="5" applyFont="1" applyBorder="1" applyAlignment="1" applyProtection="1">
      <alignment horizontal="center" vertical="center"/>
      <protection locked="0"/>
    </xf>
    <xf numFmtId="0" fontId="5" fillId="0" borderId="15" xfId="5" applyFont="1" applyBorder="1" applyAlignment="1" applyProtection="1">
      <alignment horizontal="left" vertical="center" indent="2"/>
      <protection locked="0"/>
    </xf>
    <xf numFmtId="0" fontId="5" fillId="0" borderId="0" xfId="5" applyFont="1" applyAlignment="1" applyProtection="1">
      <alignment horizontal="left" vertical="center" indent="2"/>
      <protection locked="0"/>
    </xf>
    <xf numFmtId="0" fontId="5" fillId="0" borderId="19" xfId="5" applyFont="1" applyBorder="1" applyAlignment="1" applyProtection="1">
      <alignment horizontal="left" vertical="center" indent="2"/>
      <protection locked="0"/>
    </xf>
    <xf numFmtId="0" fontId="5" fillId="0" borderId="17" xfId="5" applyFont="1" applyBorder="1" applyAlignment="1" applyProtection="1">
      <alignment horizontal="left" vertical="center" indent="2"/>
      <protection locked="0"/>
    </xf>
    <xf numFmtId="0" fontId="1" fillId="3" borderId="19" xfId="5" applyFill="1" applyBorder="1" applyAlignment="1">
      <alignment horizontal="center" vertical="center" shrinkToFit="1"/>
    </xf>
    <xf numFmtId="49" fontId="39" fillId="0" borderId="65" xfId="5" applyNumberFormat="1" applyFont="1" applyBorder="1" applyAlignment="1" applyProtection="1">
      <alignment horizontal="center" vertical="center"/>
      <protection locked="0"/>
    </xf>
    <xf numFmtId="49" fontId="39" fillId="0" borderId="66" xfId="5" applyNumberFormat="1" applyFont="1" applyBorder="1" applyAlignment="1" applyProtection="1">
      <alignment horizontal="center" vertical="center"/>
      <protection locked="0"/>
    </xf>
    <xf numFmtId="49" fontId="39" fillId="0" borderId="33" xfId="5" applyNumberFormat="1" applyFont="1" applyBorder="1" applyAlignment="1" applyProtection="1">
      <alignment horizontal="center" vertical="center"/>
      <protection locked="0"/>
    </xf>
    <xf numFmtId="49" fontId="39" fillId="0" borderId="67" xfId="5" applyNumberFormat="1" applyFont="1" applyBorder="1" applyAlignment="1" applyProtection="1">
      <alignment horizontal="center" vertical="center"/>
      <protection locked="0"/>
    </xf>
    <xf numFmtId="0" fontId="39" fillId="0" borderId="68" xfId="5" applyFont="1" applyBorder="1" applyAlignment="1" applyProtection="1">
      <alignment horizontal="center" vertical="center"/>
      <protection locked="0"/>
    </xf>
    <xf numFmtId="0" fontId="39" fillId="0" borderId="5" xfId="5" applyFont="1" applyBorder="1" applyAlignment="1" applyProtection="1">
      <alignment horizontal="center" vertical="center"/>
      <protection locked="0"/>
    </xf>
    <xf numFmtId="0" fontId="39" fillId="0" borderId="69" xfId="5" applyFont="1" applyBorder="1" applyAlignment="1" applyProtection="1">
      <alignment horizontal="center" vertical="center"/>
      <protection locked="0"/>
    </xf>
    <xf numFmtId="0" fontId="39" fillId="0" borderId="19" xfId="5" applyFont="1" applyBorder="1" applyAlignment="1" applyProtection="1">
      <alignment horizontal="center" vertical="center"/>
      <protection locked="0"/>
    </xf>
    <xf numFmtId="0" fontId="39" fillId="0" borderId="17" xfId="5" applyFont="1" applyBorder="1" applyAlignment="1" applyProtection="1">
      <alignment horizontal="center" vertical="center"/>
      <protection locked="0"/>
    </xf>
    <xf numFmtId="0" fontId="39" fillId="0" borderId="18" xfId="5" applyFont="1" applyBorder="1" applyAlignment="1" applyProtection="1">
      <alignment horizontal="center" vertical="center"/>
      <protection locked="0"/>
    </xf>
    <xf numFmtId="0" fontId="5" fillId="0" borderId="13" xfId="5" applyFont="1" applyBorder="1" applyAlignment="1" applyProtection="1">
      <alignment horizontal="left" vertical="center" indent="2"/>
      <protection locked="0"/>
    </xf>
    <xf numFmtId="0" fontId="5" fillId="0" borderId="45" xfId="5" applyFont="1" applyBorder="1" applyAlignment="1" applyProtection="1">
      <alignment horizontal="left" vertical="center" indent="2"/>
      <protection locked="0"/>
    </xf>
    <xf numFmtId="0" fontId="5" fillId="0" borderId="46" xfId="5" applyFont="1" applyBorder="1" applyAlignment="1" applyProtection="1">
      <alignment horizontal="left" vertical="center" indent="2"/>
      <protection locked="0"/>
    </xf>
    <xf numFmtId="0" fontId="5" fillId="3" borderId="65" xfId="5" applyFont="1" applyFill="1" applyBorder="1" applyAlignment="1">
      <alignment horizontal="center" vertical="center" shrinkToFit="1"/>
    </xf>
    <xf numFmtId="0" fontId="1" fillId="3" borderId="65" xfId="5" applyFill="1" applyBorder="1" applyAlignment="1">
      <alignment horizontal="center" vertical="center" shrinkToFit="1"/>
    </xf>
    <xf numFmtId="0" fontId="1" fillId="3" borderId="33" xfId="5" applyFill="1" applyBorder="1" applyAlignment="1">
      <alignment horizontal="center" vertical="center" shrinkToFit="1"/>
    </xf>
    <xf numFmtId="0" fontId="5" fillId="3" borderId="65" xfId="6" applyFont="1" applyFill="1" applyBorder="1" applyAlignment="1">
      <alignment horizontal="center" vertical="center" shrinkToFit="1"/>
    </xf>
    <xf numFmtId="0" fontId="5" fillId="3" borderId="33" xfId="6" applyFont="1" applyFill="1" applyBorder="1" applyAlignment="1">
      <alignment horizontal="center" vertical="center" shrinkToFit="1"/>
    </xf>
    <xf numFmtId="0" fontId="5" fillId="3" borderId="7" xfId="5" applyFont="1" applyFill="1" applyBorder="1" applyAlignment="1">
      <alignment horizontal="center" vertical="top"/>
    </xf>
    <xf numFmtId="0" fontId="5" fillId="3" borderId="0" xfId="5" applyFont="1" applyFill="1" applyAlignment="1">
      <alignment horizontal="center" vertical="top"/>
    </xf>
    <xf numFmtId="0" fontId="5" fillId="3" borderId="43" xfId="5" applyFont="1" applyFill="1" applyBorder="1" applyAlignment="1">
      <alignment horizontal="center" vertical="top"/>
    </xf>
    <xf numFmtId="0" fontId="5" fillId="0" borderId="1" xfId="5" applyFont="1" applyBorder="1" applyAlignment="1" applyProtection="1">
      <alignment vertical="center" shrinkToFit="1"/>
      <protection locked="0"/>
    </xf>
    <xf numFmtId="0" fontId="1" fillId="0" borderId="1" xfId="5" applyBorder="1" applyAlignment="1" applyProtection="1">
      <alignment vertical="center" shrinkToFit="1"/>
      <protection locked="0"/>
    </xf>
    <xf numFmtId="0" fontId="5" fillId="0" borderId="19" xfId="5" applyFont="1" applyBorder="1" applyAlignment="1" applyProtection="1">
      <alignment horizontal="left" indent="1" shrinkToFit="1"/>
      <protection locked="0"/>
    </xf>
    <xf numFmtId="0" fontId="5" fillId="0" borderId="17" xfId="5" applyFont="1" applyBorder="1" applyAlignment="1" applyProtection="1">
      <alignment horizontal="left" indent="1" shrinkToFit="1"/>
      <protection locked="0"/>
    </xf>
    <xf numFmtId="0" fontId="5" fillId="0" borderId="37" xfId="5" applyFont="1" applyBorder="1" applyAlignment="1" applyProtection="1">
      <alignment horizontal="left" indent="1" shrinkToFit="1"/>
      <protection locked="0"/>
    </xf>
    <xf numFmtId="0" fontId="5" fillId="3" borderId="70" xfId="5" applyFont="1" applyFill="1" applyBorder="1" applyAlignment="1">
      <alignment horizontal="center" vertical="center" shrinkToFit="1"/>
    </xf>
    <xf numFmtId="0" fontId="1" fillId="3" borderId="64" xfId="5" applyFill="1" applyBorder="1" applyAlignment="1">
      <alignment horizontal="center" vertical="center" shrinkToFit="1"/>
    </xf>
    <xf numFmtId="0" fontId="1" fillId="3" borderId="34" xfId="5" applyFill="1" applyBorder="1" applyAlignment="1">
      <alignment horizontal="center" vertical="center" shrinkToFit="1"/>
    </xf>
    <xf numFmtId="0" fontId="38" fillId="0" borderId="13" xfId="5" applyFont="1" applyBorder="1" applyAlignment="1" applyProtection="1">
      <alignment horizontal="center" vertical="center" shrinkToFit="1"/>
      <protection locked="0"/>
    </xf>
    <xf numFmtId="0" fontId="38" fillId="0" borderId="45" xfId="5" applyFont="1" applyBorder="1" applyAlignment="1" applyProtection="1">
      <alignment horizontal="center" vertical="center" shrinkToFit="1"/>
      <protection locked="0"/>
    </xf>
    <xf numFmtId="0" fontId="38" fillId="0" borderId="17" xfId="5" applyFont="1" applyBorder="1" applyAlignment="1" applyProtection="1">
      <alignment horizontal="center" vertical="center" shrinkToFit="1"/>
      <protection locked="0"/>
    </xf>
    <xf numFmtId="0" fontId="38" fillId="0" borderId="46" xfId="5" applyFont="1" applyBorder="1" applyAlignment="1" applyProtection="1">
      <alignment horizontal="center" vertical="center" shrinkToFit="1"/>
      <protection locked="0"/>
    </xf>
    <xf numFmtId="0" fontId="7" fillId="0" borderId="5" xfId="5" applyFont="1" applyBorder="1" applyAlignment="1" applyProtection="1">
      <alignment horizontal="center" vertical="center"/>
      <protection locked="0"/>
    </xf>
    <xf numFmtId="0" fontId="7" fillId="0" borderId="0" xfId="5" applyFont="1" applyAlignment="1" applyProtection="1">
      <alignment horizontal="center" vertical="center"/>
      <protection locked="0"/>
    </xf>
    <xf numFmtId="0" fontId="5" fillId="3" borderId="5" xfId="5" applyFont="1" applyFill="1" applyBorder="1" applyAlignment="1">
      <alignment vertical="center"/>
    </xf>
    <xf numFmtId="0" fontId="5" fillId="3" borderId="0" xfId="5" applyFont="1" applyFill="1" applyAlignment="1">
      <alignment vertical="center"/>
    </xf>
    <xf numFmtId="14" fontId="5" fillId="3" borderId="19" xfId="5" applyNumberFormat="1" applyFont="1" applyFill="1" applyBorder="1" applyAlignment="1">
      <alignment horizontal="center" vertical="center" shrinkToFit="1"/>
    </xf>
    <xf numFmtId="14" fontId="5" fillId="3" borderId="17" xfId="5" applyNumberFormat="1" applyFont="1" applyFill="1" applyBorder="1" applyAlignment="1">
      <alignment horizontal="center" vertical="center" shrinkToFit="1"/>
    </xf>
    <xf numFmtId="14" fontId="5" fillId="3" borderId="18" xfId="5" applyNumberFormat="1" applyFont="1" applyFill="1" applyBorder="1" applyAlignment="1">
      <alignment horizontal="center" vertical="center" shrinkToFit="1"/>
    </xf>
    <xf numFmtId="0" fontId="5" fillId="3" borderId="71" xfId="5" applyFont="1" applyFill="1" applyBorder="1" applyAlignment="1">
      <alignment horizontal="left"/>
    </xf>
    <xf numFmtId="0" fontId="5" fillId="3" borderId="23" xfId="5" applyFont="1" applyFill="1" applyBorder="1" applyAlignment="1">
      <alignment horizontal="left"/>
    </xf>
    <xf numFmtId="14" fontId="5" fillId="0" borderId="19" xfId="5" applyNumberFormat="1" applyFont="1" applyBorder="1" applyAlignment="1" applyProtection="1">
      <alignment horizontal="center" vertical="center" shrinkToFit="1"/>
      <protection locked="0"/>
    </xf>
    <xf numFmtId="14" fontId="5" fillId="0" borderId="17" xfId="5" applyNumberFormat="1" applyFont="1" applyBorder="1" applyAlignment="1" applyProtection="1">
      <alignment horizontal="center" vertical="center" shrinkToFit="1"/>
      <protection locked="0"/>
    </xf>
    <xf numFmtId="14" fontId="5" fillId="0" borderId="18" xfId="5" applyNumberFormat="1" applyFont="1" applyBorder="1" applyAlignment="1" applyProtection="1">
      <alignment horizontal="center" vertical="center" shrinkToFit="1"/>
      <protection locked="0"/>
    </xf>
    <xf numFmtId="5" fontId="16" fillId="3" borderId="32" xfId="5" applyNumberFormat="1" applyFont="1" applyFill="1" applyBorder="1" applyAlignment="1">
      <alignment shrinkToFit="1"/>
    </xf>
    <xf numFmtId="5" fontId="16" fillId="3" borderId="13" xfId="5" applyNumberFormat="1" applyFont="1" applyFill="1" applyBorder="1" applyAlignment="1">
      <alignment shrinkToFit="1"/>
    </xf>
    <xf numFmtId="5" fontId="16" fillId="3" borderId="14" xfId="5" applyNumberFormat="1" applyFont="1" applyFill="1" applyBorder="1" applyAlignment="1">
      <alignment shrinkToFit="1"/>
    </xf>
    <xf numFmtId="5" fontId="16" fillId="3" borderId="19" xfId="5" applyNumberFormat="1" applyFont="1" applyFill="1" applyBorder="1" applyAlignment="1">
      <alignment shrinkToFit="1"/>
    </xf>
    <xf numFmtId="5" fontId="16" fillId="3" borderId="17" xfId="5" applyNumberFormat="1" applyFont="1" applyFill="1" applyBorder="1" applyAlignment="1">
      <alignment shrinkToFit="1"/>
    </xf>
    <xf numFmtId="5" fontId="16" fillId="3" borderId="18" xfId="5" applyNumberFormat="1" applyFont="1" applyFill="1" applyBorder="1" applyAlignment="1">
      <alignment shrinkToFit="1"/>
    </xf>
    <xf numFmtId="5" fontId="16" fillId="3" borderId="0" xfId="5" applyNumberFormat="1" applyFont="1" applyFill="1" applyAlignment="1">
      <alignment shrinkToFit="1"/>
    </xf>
    <xf numFmtId="0" fontId="5" fillId="0" borderId="15" xfId="5" applyFont="1" applyBorder="1" applyAlignment="1" applyProtection="1">
      <alignment horizontal="left" indent="1" shrinkToFit="1"/>
      <protection locked="0"/>
    </xf>
    <xf numFmtId="0" fontId="5" fillId="0" borderId="0" xfId="5" applyFont="1" applyAlignment="1" applyProtection="1">
      <alignment horizontal="left" indent="1" shrinkToFit="1"/>
      <protection locked="0"/>
    </xf>
    <xf numFmtId="0" fontId="5" fillId="0" borderId="28" xfId="5" applyFont="1" applyBorder="1" applyAlignment="1" applyProtection="1">
      <alignment horizontal="left" indent="1" shrinkToFit="1"/>
      <protection locked="0"/>
    </xf>
    <xf numFmtId="0" fontId="5" fillId="0" borderId="0" xfId="5" applyFont="1" applyProtection="1">
      <protection locked="0"/>
    </xf>
    <xf numFmtId="0" fontId="1" fillId="0" borderId="0" xfId="5" applyProtection="1">
      <protection locked="0"/>
    </xf>
    <xf numFmtId="0" fontId="1" fillId="0" borderId="43" xfId="5" applyBorder="1" applyProtection="1">
      <protection locked="0"/>
    </xf>
    <xf numFmtId="0" fontId="5" fillId="3" borderId="35" xfId="5" applyFont="1" applyFill="1" applyBorder="1" applyAlignment="1">
      <alignment horizontal="center" vertical="center"/>
    </xf>
    <xf numFmtId="0" fontId="5" fillId="3" borderId="64" xfId="5" applyFont="1" applyFill="1" applyBorder="1" applyAlignment="1">
      <alignment horizontal="center" vertical="center"/>
    </xf>
    <xf numFmtId="0" fontId="5" fillId="3" borderId="34" xfId="5" applyFont="1" applyFill="1" applyBorder="1" applyAlignment="1">
      <alignment horizontal="center" vertical="center"/>
    </xf>
    <xf numFmtId="0" fontId="5" fillId="0" borderId="35" xfId="5" applyFont="1" applyBorder="1" applyAlignment="1" applyProtection="1">
      <alignment horizontal="center" vertical="center"/>
      <protection locked="0"/>
    </xf>
    <xf numFmtId="0" fontId="5" fillId="0" borderId="64" xfId="5" applyFont="1" applyBorder="1" applyAlignment="1" applyProtection="1">
      <alignment horizontal="center" vertical="center"/>
      <protection locked="0"/>
    </xf>
    <xf numFmtId="0" fontId="5" fillId="0" borderId="35" xfId="5" applyFont="1" applyBorder="1" applyAlignment="1" applyProtection="1">
      <alignment horizontal="left" vertical="center"/>
      <protection locked="0"/>
    </xf>
    <xf numFmtId="0" fontId="5" fillId="0" borderId="64" xfId="5" applyFont="1" applyBorder="1" applyAlignment="1" applyProtection="1">
      <alignment horizontal="left" vertical="center"/>
      <protection locked="0"/>
    </xf>
    <xf numFmtId="0" fontId="5" fillId="0" borderId="34" xfId="5" applyFont="1" applyBorder="1" applyAlignment="1" applyProtection="1">
      <alignment horizontal="left" vertical="center"/>
      <protection locked="0"/>
    </xf>
    <xf numFmtId="0" fontId="5" fillId="3" borderId="32" xfId="5" applyFont="1" applyFill="1" applyBorder="1" applyAlignment="1">
      <alignment vertical="center"/>
    </xf>
    <xf numFmtId="0" fontId="5" fillId="3" borderId="13" xfId="5" applyFont="1" applyFill="1" applyBorder="1" applyAlignment="1">
      <alignment vertical="center"/>
    </xf>
    <xf numFmtId="0" fontId="15" fillId="3" borderId="1" xfId="8" applyFont="1" applyFill="1" applyBorder="1" applyAlignment="1">
      <alignment horizontal="center" vertical="center"/>
    </xf>
    <xf numFmtId="0" fontId="15" fillId="0" borderId="35" xfId="8" applyFont="1" applyBorder="1" applyAlignment="1">
      <alignment horizontal="center" vertical="center" wrapText="1"/>
    </xf>
    <xf numFmtId="0" fontId="15" fillId="0" borderId="64" xfId="8" applyFont="1" applyBorder="1" applyAlignment="1">
      <alignment horizontal="center" vertical="center" wrapText="1"/>
    </xf>
    <xf numFmtId="0" fontId="15" fillId="0" borderId="34" xfId="8" applyFont="1" applyBorder="1" applyAlignment="1">
      <alignment horizontal="center" vertical="center" wrapText="1"/>
    </xf>
    <xf numFmtId="0" fontId="15" fillId="3" borderId="1" xfId="0" applyFont="1" applyFill="1" applyBorder="1" applyAlignment="1">
      <alignment horizontal="center" vertical="center"/>
    </xf>
    <xf numFmtId="0" fontId="23" fillId="0" borderId="8" xfId="0" applyFont="1" applyBorder="1" applyAlignment="1">
      <alignment horizontal="left"/>
    </xf>
    <xf numFmtId="0" fontId="23" fillId="0" borderId="4" xfId="0" applyFont="1" applyBorder="1" applyAlignment="1">
      <alignment horizontal="left"/>
    </xf>
    <xf numFmtId="0" fontId="23" fillId="0" borderId="9" xfId="0" applyFont="1" applyBorder="1" applyAlignment="1">
      <alignment horizontal="left"/>
    </xf>
    <xf numFmtId="0" fontId="5" fillId="0" borderId="11" xfId="6" applyFont="1" applyBorder="1" applyAlignment="1" applyProtection="1">
      <alignment vertical="center"/>
      <protection locked="0"/>
    </xf>
    <xf numFmtId="0" fontId="5" fillId="0" borderId="5" xfId="6" applyFont="1" applyBorder="1" applyAlignment="1" applyProtection="1">
      <alignment vertical="center"/>
      <protection locked="0"/>
    </xf>
    <xf numFmtId="0" fontId="5" fillId="0" borderId="69" xfId="6" applyFont="1" applyBorder="1" applyAlignment="1" applyProtection="1">
      <alignment vertical="center"/>
      <protection locked="0"/>
    </xf>
    <xf numFmtId="0" fontId="5" fillId="0" borderId="8" xfId="6" applyFont="1" applyBorder="1" applyAlignment="1" applyProtection="1">
      <alignment vertical="center"/>
      <protection locked="0"/>
    </xf>
    <xf numFmtId="0" fontId="5" fillId="0" borderId="4" xfId="6" applyFont="1" applyBorder="1" applyAlignment="1" applyProtection="1">
      <alignment vertical="center"/>
      <protection locked="0"/>
    </xf>
    <xf numFmtId="0" fontId="5" fillId="0" borderId="72" xfId="6" applyFont="1" applyBorder="1" applyAlignment="1" applyProtection="1">
      <alignment vertical="center"/>
      <protection locked="0"/>
    </xf>
    <xf numFmtId="0" fontId="5" fillId="0" borderId="68" xfId="6" applyFont="1" applyBorder="1" applyAlignment="1">
      <alignment horizontal="center"/>
    </xf>
    <xf numFmtId="0" fontId="5" fillId="0" borderId="69" xfId="6" applyFont="1" applyBorder="1" applyAlignment="1">
      <alignment horizontal="center"/>
    </xf>
    <xf numFmtId="0" fontId="5" fillId="0" borderId="55" xfId="6" applyFont="1" applyBorder="1" applyAlignment="1">
      <alignment horizontal="center"/>
    </xf>
    <xf numFmtId="0" fontId="5" fillId="0" borderId="72" xfId="6" applyFont="1" applyBorder="1" applyAlignment="1">
      <alignment horizontal="center"/>
    </xf>
    <xf numFmtId="0" fontId="5" fillId="0" borderId="65" xfId="6" applyFont="1" applyBorder="1" applyAlignment="1" applyProtection="1">
      <alignment vertical="center" shrinkToFit="1"/>
      <protection locked="0"/>
    </xf>
    <xf numFmtId="0" fontId="5" fillId="0" borderId="73" xfId="6" applyFont="1" applyBorder="1" applyAlignment="1" applyProtection="1">
      <alignment vertical="center" shrinkToFit="1"/>
      <protection locked="0"/>
    </xf>
    <xf numFmtId="0" fontId="10" fillId="3" borderId="34" xfId="6" applyFont="1" applyFill="1" applyBorder="1" applyAlignment="1">
      <alignment horizontal="center" vertical="center" shrinkToFit="1"/>
    </xf>
    <xf numFmtId="0" fontId="10" fillId="3" borderId="1" xfId="6" applyFont="1" applyFill="1" applyBorder="1" applyAlignment="1">
      <alignment horizontal="center" vertical="center" shrinkToFit="1"/>
    </xf>
    <xf numFmtId="0" fontId="10" fillId="3" borderId="56" xfId="6" applyFont="1" applyFill="1" applyBorder="1" applyAlignment="1">
      <alignment horizontal="center" vertical="center" shrinkToFit="1"/>
    </xf>
    <xf numFmtId="0" fontId="10" fillId="3" borderId="33" xfId="6" applyFont="1" applyFill="1" applyBorder="1" applyAlignment="1">
      <alignment horizontal="center" vertical="center" shrinkToFit="1"/>
    </xf>
    <xf numFmtId="0" fontId="5" fillId="2" borderId="7" xfId="6" applyFont="1" applyFill="1" applyBorder="1" applyAlignment="1">
      <alignment horizontal="distributed"/>
    </xf>
    <xf numFmtId="0" fontId="21" fillId="2" borderId="0" xfId="6" applyFont="1" applyFill="1" applyAlignment="1">
      <alignment horizontal="distributed"/>
    </xf>
    <xf numFmtId="0" fontId="21" fillId="2" borderId="10" xfId="6" applyFont="1" applyFill="1" applyBorder="1" applyAlignment="1">
      <alignment horizontal="distributed"/>
    </xf>
    <xf numFmtId="0" fontId="5" fillId="3" borderId="1" xfId="6" applyFont="1" applyFill="1" applyBorder="1" applyAlignment="1">
      <alignment horizontal="center" shrinkToFit="1"/>
    </xf>
    <xf numFmtId="0" fontId="5" fillId="3" borderId="36" xfId="6" applyFont="1" applyFill="1" applyBorder="1" applyAlignment="1">
      <alignment horizontal="center" shrinkToFit="1"/>
    </xf>
    <xf numFmtId="0" fontId="9" fillId="3" borderId="59" xfId="6" applyFont="1" applyFill="1" applyBorder="1" applyAlignment="1">
      <alignment shrinkToFit="1"/>
    </xf>
    <xf numFmtId="0" fontId="9" fillId="3" borderId="1" xfId="6" applyFont="1" applyFill="1" applyBorder="1" applyAlignment="1">
      <alignment shrinkToFit="1"/>
    </xf>
    <xf numFmtId="0" fontId="9" fillId="3" borderId="60" xfId="6" applyFont="1" applyFill="1" applyBorder="1" applyAlignment="1">
      <alignment shrinkToFit="1"/>
    </xf>
    <xf numFmtId="0" fontId="9" fillId="3" borderId="56" xfId="6" applyFont="1" applyFill="1" applyBorder="1" applyAlignment="1">
      <alignment shrinkToFit="1"/>
    </xf>
    <xf numFmtId="0" fontId="10" fillId="3" borderId="1" xfId="6" applyFont="1" applyFill="1" applyBorder="1" applyAlignment="1">
      <alignment horizontal="center" shrinkToFit="1"/>
    </xf>
    <xf numFmtId="0" fontId="10" fillId="3" borderId="56" xfId="6" applyFont="1" applyFill="1" applyBorder="1" applyAlignment="1">
      <alignment horizontal="center" shrinkToFit="1"/>
    </xf>
    <xf numFmtId="0" fontId="20" fillId="3" borderId="1" xfId="6" applyFont="1" applyFill="1" applyBorder="1" applyAlignment="1">
      <alignment horizontal="center" vertical="center" shrinkToFit="1"/>
    </xf>
    <xf numFmtId="0" fontId="28" fillId="3" borderId="1" xfId="6" applyFont="1" applyFill="1" applyBorder="1" applyAlignment="1">
      <alignment horizontal="center" vertical="center" shrinkToFit="1"/>
    </xf>
    <xf numFmtId="0" fontId="9" fillId="3" borderId="12" xfId="6" applyFont="1" applyFill="1" applyBorder="1" applyAlignment="1">
      <alignment horizontal="center" shrinkToFit="1"/>
    </xf>
    <xf numFmtId="0" fontId="9" fillId="3" borderId="13" xfId="6" applyFont="1" applyFill="1" applyBorder="1" applyAlignment="1">
      <alignment horizontal="center" shrinkToFit="1"/>
    </xf>
    <xf numFmtId="0" fontId="9" fillId="3" borderId="14" xfId="6" applyFont="1" applyFill="1" applyBorder="1" applyAlignment="1">
      <alignment horizontal="center" shrinkToFit="1"/>
    </xf>
    <xf numFmtId="0" fontId="9" fillId="3" borderId="16" xfId="6" applyFont="1" applyFill="1" applyBorder="1" applyAlignment="1">
      <alignment horizontal="center" shrinkToFit="1"/>
    </xf>
    <xf numFmtId="0" fontId="9" fillId="3" borderId="17" xfId="6" applyFont="1" applyFill="1" applyBorder="1" applyAlignment="1">
      <alignment horizontal="center" shrinkToFit="1"/>
    </xf>
    <xf numFmtId="0" fontId="9" fillId="3" borderId="18" xfId="6" applyFont="1" applyFill="1" applyBorder="1" applyAlignment="1">
      <alignment horizontal="center" shrinkToFit="1"/>
    </xf>
    <xf numFmtId="0" fontId="9" fillId="3" borderId="35" xfId="6" applyFont="1" applyFill="1" applyBorder="1" applyAlignment="1">
      <alignment shrinkToFit="1"/>
    </xf>
    <xf numFmtId="0" fontId="10" fillId="3" borderId="57" xfId="5" applyFont="1" applyFill="1" applyBorder="1" applyAlignment="1">
      <alignment horizontal="left" shrinkToFit="1"/>
    </xf>
    <xf numFmtId="0" fontId="27" fillId="3" borderId="59" xfId="6" applyFont="1" applyFill="1" applyBorder="1" applyAlignment="1">
      <alignment shrinkToFit="1"/>
    </xf>
    <xf numFmtId="0" fontId="27" fillId="3" borderId="1" xfId="6" applyFont="1" applyFill="1" applyBorder="1" applyAlignment="1">
      <alignment shrinkToFit="1"/>
    </xf>
    <xf numFmtId="0" fontId="10" fillId="3" borderId="47" xfId="6" applyFont="1" applyFill="1" applyBorder="1" applyAlignment="1">
      <alignment horizontal="center" shrinkToFit="1"/>
    </xf>
    <xf numFmtId="0" fontId="10" fillId="3" borderId="32" xfId="5" applyFont="1" applyFill="1" applyBorder="1" applyAlignment="1">
      <alignment horizontal="center" shrinkToFit="1"/>
    </xf>
    <xf numFmtId="0" fontId="10" fillId="3" borderId="13" xfId="5" applyFont="1" applyFill="1" applyBorder="1" applyAlignment="1">
      <alignment horizontal="center" shrinkToFit="1"/>
    </xf>
    <xf numFmtId="0" fontId="10" fillId="3" borderId="14" xfId="5" applyFont="1" applyFill="1" applyBorder="1" applyAlignment="1">
      <alignment horizontal="center" shrinkToFit="1"/>
    </xf>
    <xf numFmtId="0" fontId="10" fillId="3" borderId="19" xfId="5" applyFont="1" applyFill="1" applyBorder="1" applyAlignment="1">
      <alignment horizontal="center" shrinkToFit="1"/>
    </xf>
    <xf numFmtId="0" fontId="10" fillId="3" borderId="17" xfId="5" applyFont="1" applyFill="1" applyBorder="1" applyAlignment="1">
      <alignment horizontal="center" shrinkToFit="1"/>
    </xf>
    <xf numFmtId="0" fontId="10" fillId="3" borderId="18" xfId="5" applyFont="1" applyFill="1" applyBorder="1" applyAlignment="1">
      <alignment horizontal="center" shrinkToFit="1"/>
    </xf>
    <xf numFmtId="0" fontId="10" fillId="3" borderId="32" xfId="6" applyFont="1" applyFill="1" applyBorder="1" applyAlignment="1">
      <alignment horizontal="center" shrinkToFit="1"/>
    </xf>
    <xf numFmtId="0" fontId="10" fillId="3" borderId="13" xfId="6" applyFont="1" applyFill="1" applyBorder="1" applyAlignment="1">
      <alignment horizontal="center" shrinkToFit="1"/>
    </xf>
    <xf numFmtId="0" fontId="10" fillId="3" borderId="14" xfId="6" applyFont="1" applyFill="1" applyBorder="1" applyAlignment="1">
      <alignment horizontal="center" shrinkToFit="1"/>
    </xf>
    <xf numFmtId="0" fontId="10" fillId="3" borderId="19" xfId="6" applyFont="1" applyFill="1" applyBorder="1" applyAlignment="1">
      <alignment horizontal="center" shrinkToFit="1"/>
    </xf>
    <xf numFmtId="0" fontId="10" fillId="3" borderId="17" xfId="6" applyFont="1" applyFill="1" applyBorder="1" applyAlignment="1">
      <alignment horizontal="center" shrinkToFit="1"/>
    </xf>
    <xf numFmtId="0" fontId="10" fillId="3" borderId="18" xfId="6" applyFont="1" applyFill="1" applyBorder="1" applyAlignment="1">
      <alignment horizontal="center" shrinkToFit="1"/>
    </xf>
    <xf numFmtId="0" fontId="6" fillId="3" borderId="32" xfId="5" applyFont="1" applyFill="1" applyBorder="1" applyAlignment="1">
      <alignment horizontal="left" shrinkToFit="1"/>
    </xf>
    <xf numFmtId="0" fontId="6" fillId="3" borderId="13" xfId="5" applyFont="1" applyFill="1" applyBorder="1" applyAlignment="1">
      <alignment horizontal="left" shrinkToFit="1"/>
    </xf>
    <xf numFmtId="0" fontId="6" fillId="3" borderId="14" xfId="5" applyFont="1" applyFill="1" applyBorder="1" applyAlignment="1">
      <alignment horizontal="left" shrinkToFit="1"/>
    </xf>
    <xf numFmtId="0" fontId="6" fillId="3" borderId="19" xfId="5" applyFont="1" applyFill="1" applyBorder="1" applyAlignment="1">
      <alignment horizontal="left" shrinkToFit="1"/>
    </xf>
    <xf numFmtId="0" fontId="6" fillId="3" borderId="17" xfId="5" applyFont="1" applyFill="1" applyBorder="1" applyAlignment="1">
      <alignment horizontal="left" shrinkToFit="1"/>
    </xf>
    <xf numFmtId="0" fontId="6" fillId="3" borderId="18" xfId="5" applyFont="1" applyFill="1" applyBorder="1" applyAlignment="1">
      <alignment horizontal="left" shrinkToFit="1"/>
    </xf>
    <xf numFmtId="0" fontId="5" fillId="3" borderId="32" xfId="5" applyFont="1" applyFill="1" applyBorder="1" applyAlignment="1">
      <alignment horizontal="left" shrinkToFit="1"/>
    </xf>
    <xf numFmtId="0" fontId="5" fillId="3" borderId="19" xfId="5" applyFont="1" applyFill="1" applyBorder="1" applyAlignment="1">
      <alignment horizontal="left" shrinkToFit="1"/>
    </xf>
    <xf numFmtId="0" fontId="10" fillId="3" borderId="32" xfId="6" applyFont="1" applyFill="1" applyBorder="1" applyAlignment="1">
      <alignment horizontal="center" vertical="center" shrinkToFit="1"/>
    </xf>
    <xf numFmtId="0" fontId="10" fillId="3" borderId="14" xfId="6" applyFont="1" applyFill="1" applyBorder="1" applyAlignment="1">
      <alignment horizontal="center" vertical="center" shrinkToFit="1"/>
    </xf>
    <xf numFmtId="0" fontId="10" fillId="3" borderId="19" xfId="6" applyFont="1" applyFill="1" applyBorder="1" applyAlignment="1">
      <alignment horizontal="center" vertical="center" shrinkToFit="1"/>
    </xf>
    <xf numFmtId="0" fontId="10" fillId="3" borderId="18" xfId="6" applyFont="1" applyFill="1" applyBorder="1" applyAlignment="1">
      <alignment horizontal="center" vertical="center" shrinkToFit="1"/>
    </xf>
    <xf numFmtId="0" fontId="10" fillId="3" borderId="13" xfId="6" applyFont="1" applyFill="1" applyBorder="1" applyAlignment="1">
      <alignment horizontal="center" vertical="center" shrinkToFit="1"/>
    </xf>
    <xf numFmtId="0" fontId="10" fillId="3" borderId="17" xfId="6" applyFont="1" applyFill="1" applyBorder="1" applyAlignment="1">
      <alignment horizontal="center" vertical="center" shrinkToFit="1"/>
    </xf>
    <xf numFmtId="0" fontId="10" fillId="3" borderId="47" xfId="6" applyFont="1" applyFill="1" applyBorder="1" applyAlignment="1">
      <alignment horizontal="center" vertical="center" shrinkToFit="1"/>
    </xf>
    <xf numFmtId="0" fontId="5" fillId="3" borderId="34" xfId="6" applyFont="1" applyFill="1" applyBorder="1" applyAlignment="1">
      <alignment horizontal="center" shrinkToFit="1"/>
    </xf>
    <xf numFmtId="0" fontId="10" fillId="3" borderId="33" xfId="6" applyFont="1" applyFill="1" applyBorder="1" applyAlignment="1">
      <alignment horizontal="center" shrinkToFit="1"/>
    </xf>
    <xf numFmtId="176" fontId="10" fillId="3" borderId="1" xfId="6" applyNumberFormat="1" applyFont="1" applyFill="1" applyBorder="1" applyAlignment="1">
      <alignment horizontal="center" vertical="center" shrinkToFit="1"/>
    </xf>
    <xf numFmtId="0" fontId="10" fillId="3" borderId="61" xfId="5" applyFont="1" applyFill="1" applyBorder="1" applyAlignment="1">
      <alignment horizontal="left" shrinkToFit="1"/>
    </xf>
    <xf numFmtId="0" fontId="10" fillId="3" borderId="47" xfId="5" applyFont="1" applyFill="1" applyBorder="1" applyAlignment="1">
      <alignment horizontal="left" shrinkToFit="1"/>
    </xf>
    <xf numFmtId="0" fontId="10" fillId="3" borderId="44" xfId="6" applyFont="1" applyFill="1" applyBorder="1" applyAlignment="1">
      <alignment horizontal="center" shrinkToFit="1"/>
    </xf>
    <xf numFmtId="0" fontId="10" fillId="3" borderId="44" xfId="6" applyFont="1" applyFill="1" applyBorder="1" applyAlignment="1">
      <alignment horizontal="center" vertical="center" shrinkToFit="1"/>
    </xf>
    <xf numFmtId="176" fontId="10" fillId="3" borderId="44" xfId="6" applyNumberFormat="1" applyFont="1" applyFill="1" applyBorder="1" applyAlignment="1">
      <alignment horizontal="center" vertical="center" shrinkToFit="1"/>
    </xf>
    <xf numFmtId="0" fontId="10" fillId="3" borderId="44" xfId="5" applyFont="1" applyFill="1" applyBorder="1" applyAlignment="1">
      <alignment horizontal="left" shrinkToFit="1"/>
    </xf>
    <xf numFmtId="49" fontId="5" fillId="3" borderId="12" xfId="5" applyNumberFormat="1" applyFont="1" applyFill="1" applyBorder="1" applyAlignment="1">
      <alignment horizontal="center" vertical="center" shrinkToFit="1"/>
    </xf>
    <xf numFmtId="49" fontId="1" fillId="3" borderId="13" xfId="5" applyNumberFormat="1" applyFill="1" applyBorder="1" applyAlignment="1">
      <alignment horizontal="center" vertical="center" shrinkToFit="1"/>
    </xf>
    <xf numFmtId="49" fontId="1" fillId="3" borderId="14" xfId="5" applyNumberFormat="1" applyFill="1" applyBorder="1" applyAlignment="1">
      <alignment horizontal="center" vertical="center" shrinkToFit="1"/>
    </xf>
    <xf numFmtId="49" fontId="1" fillId="3" borderId="16" xfId="5" applyNumberFormat="1" applyFill="1" applyBorder="1" applyAlignment="1">
      <alignment horizontal="center" vertical="center" shrinkToFit="1"/>
    </xf>
    <xf numFmtId="49" fontId="1" fillId="3" borderId="17" xfId="5" applyNumberFormat="1" applyFill="1" applyBorder="1" applyAlignment="1">
      <alignment horizontal="center" vertical="center" shrinkToFit="1"/>
    </xf>
    <xf numFmtId="49" fontId="1" fillId="3" borderId="18" xfId="5" applyNumberFormat="1" applyFill="1" applyBorder="1" applyAlignment="1">
      <alignment horizontal="center" vertical="center" shrinkToFit="1"/>
    </xf>
    <xf numFmtId="0" fontId="6" fillId="3" borderId="12" xfId="6" applyFont="1" applyFill="1" applyBorder="1" applyAlignment="1">
      <alignment horizontal="center" vertical="center" shrinkToFit="1"/>
    </xf>
    <xf numFmtId="0" fontId="6" fillId="3" borderId="13" xfId="6" applyFont="1" applyFill="1" applyBorder="1" applyAlignment="1">
      <alignment horizontal="center" vertical="center" shrinkToFit="1"/>
    </xf>
    <xf numFmtId="0" fontId="6" fillId="3" borderId="14" xfId="6" applyFont="1" applyFill="1" applyBorder="1" applyAlignment="1">
      <alignment horizontal="center" vertical="center" shrinkToFit="1"/>
    </xf>
    <xf numFmtId="0" fontId="6" fillId="3" borderId="16" xfId="6" applyFont="1" applyFill="1" applyBorder="1" applyAlignment="1">
      <alignment horizontal="center" vertical="center" shrinkToFit="1"/>
    </xf>
    <xf numFmtId="0" fontId="6" fillId="3" borderId="17" xfId="6" applyFont="1" applyFill="1" applyBorder="1" applyAlignment="1">
      <alignment horizontal="center" vertical="center" shrinkToFit="1"/>
    </xf>
    <xf numFmtId="0" fontId="6" fillId="3" borderId="18" xfId="6" applyFont="1" applyFill="1" applyBorder="1" applyAlignment="1">
      <alignment horizontal="center" vertical="center" shrinkToFit="1"/>
    </xf>
    <xf numFmtId="5" fontId="16" fillId="3" borderId="13" xfId="6" applyNumberFormat="1" applyFont="1" applyFill="1" applyBorder="1" applyAlignment="1">
      <alignment horizontal="center" shrinkToFit="1"/>
    </xf>
    <xf numFmtId="5" fontId="16" fillId="3" borderId="14" xfId="6" applyNumberFormat="1" applyFont="1" applyFill="1" applyBorder="1" applyAlignment="1">
      <alignment horizontal="center" shrinkToFit="1"/>
    </xf>
    <xf numFmtId="5" fontId="16" fillId="3" borderId="17" xfId="6" applyNumberFormat="1" applyFont="1" applyFill="1" applyBorder="1" applyAlignment="1">
      <alignment horizontal="center" shrinkToFit="1"/>
    </xf>
    <xf numFmtId="5" fontId="16" fillId="3" borderId="18" xfId="6" applyNumberFormat="1" applyFont="1" applyFill="1" applyBorder="1" applyAlignment="1">
      <alignment horizontal="center" shrinkToFit="1"/>
    </xf>
    <xf numFmtId="0" fontId="5" fillId="3" borderId="32" xfId="5" applyFont="1" applyFill="1" applyBorder="1" applyAlignment="1">
      <alignment vertical="center" wrapText="1" shrinkToFit="1"/>
    </xf>
    <xf numFmtId="0" fontId="1" fillId="3" borderId="13" xfId="5" applyFill="1" applyBorder="1" applyAlignment="1">
      <alignment vertical="center" wrapText="1" shrinkToFit="1"/>
    </xf>
    <xf numFmtId="0" fontId="1" fillId="3" borderId="14" xfId="5" applyFill="1" applyBorder="1" applyAlignment="1">
      <alignment vertical="center" wrapText="1" shrinkToFit="1"/>
    </xf>
    <xf numFmtId="0" fontId="0" fillId="3" borderId="15" xfId="0" applyFill="1" applyBorder="1" applyAlignment="1">
      <alignment vertical="center" wrapText="1" shrinkToFit="1"/>
    </xf>
    <xf numFmtId="0" fontId="0" fillId="3" borderId="0" xfId="0" applyFill="1" applyAlignment="1">
      <alignment vertical="center" wrapText="1" shrinkToFit="1"/>
    </xf>
    <xf numFmtId="0" fontId="0" fillId="3" borderId="43" xfId="0" applyFill="1" applyBorder="1" applyAlignment="1">
      <alignment vertical="center" wrapText="1" shrinkToFit="1"/>
    </xf>
    <xf numFmtId="0" fontId="0" fillId="3" borderId="19" xfId="0" applyFill="1" applyBorder="1" applyAlignment="1">
      <alignment vertical="center" wrapText="1" shrinkToFit="1"/>
    </xf>
    <xf numFmtId="0" fontId="0" fillId="3" borderId="17" xfId="0" applyFill="1" applyBorder="1" applyAlignment="1">
      <alignment vertical="center" wrapText="1" shrinkToFit="1"/>
    </xf>
    <xf numFmtId="0" fontId="0" fillId="3" borderId="18" xfId="0" applyFill="1" applyBorder="1" applyAlignment="1">
      <alignment vertical="center" wrapText="1" shrinkToFit="1"/>
    </xf>
    <xf numFmtId="0" fontId="5" fillId="3" borderId="35" xfId="6" applyFont="1" applyFill="1" applyBorder="1" applyAlignment="1">
      <alignment horizontal="center" vertical="center" shrinkToFit="1"/>
    </xf>
    <xf numFmtId="0" fontId="5" fillId="3" borderId="34" xfId="6" applyFont="1" applyFill="1" applyBorder="1" applyAlignment="1">
      <alignment horizontal="center" vertical="center" shrinkToFit="1"/>
    </xf>
    <xf numFmtId="0" fontId="5" fillId="3" borderId="15" xfId="6" applyFont="1" applyFill="1" applyBorder="1" applyAlignment="1">
      <alignment horizontal="center" shrinkToFit="1"/>
    </xf>
    <xf numFmtId="0" fontId="5" fillId="3" borderId="0" xfId="6" applyFont="1" applyFill="1" applyAlignment="1">
      <alignment horizontal="center" shrinkToFit="1"/>
    </xf>
    <xf numFmtId="0" fontId="5" fillId="3" borderId="0" xfId="6" applyFont="1" applyFill="1" applyAlignment="1">
      <alignment vertical="center"/>
    </xf>
    <xf numFmtId="0" fontId="5" fillId="3" borderId="32" xfId="6" applyFont="1" applyFill="1" applyBorder="1" applyAlignment="1">
      <alignment horizontal="center" vertical="center" shrinkToFit="1"/>
    </xf>
    <xf numFmtId="0" fontId="5" fillId="3" borderId="13" xfId="6" applyFont="1" applyFill="1" applyBorder="1" applyAlignment="1">
      <alignment horizontal="center" vertical="center" shrinkToFit="1"/>
    </xf>
    <xf numFmtId="0" fontId="5" fillId="3" borderId="14" xfId="6" applyFont="1" applyFill="1" applyBorder="1" applyAlignment="1">
      <alignment horizontal="center" vertical="center" shrinkToFit="1"/>
    </xf>
    <xf numFmtId="0" fontId="10" fillId="3" borderId="38" xfId="6" applyFont="1" applyFill="1" applyBorder="1" applyAlignment="1">
      <alignment horizontal="center" vertical="center" shrinkToFit="1"/>
    </xf>
    <xf numFmtId="0" fontId="10" fillId="3" borderId="40" xfId="6" applyFont="1" applyFill="1" applyBorder="1" applyAlignment="1">
      <alignment horizontal="center" vertical="center" shrinkToFit="1"/>
    </xf>
    <xf numFmtId="0" fontId="10" fillId="3" borderId="39" xfId="6" applyFont="1" applyFill="1" applyBorder="1" applyAlignment="1">
      <alignment horizontal="center" vertical="center" shrinkToFit="1"/>
    </xf>
    <xf numFmtId="183" fontId="16" fillId="3" borderId="35" xfId="5" applyNumberFormat="1" applyFont="1" applyFill="1" applyBorder="1" applyAlignment="1">
      <alignment shrinkToFit="1"/>
    </xf>
    <xf numFmtId="183" fontId="16" fillId="3" borderId="74" xfId="5" applyNumberFormat="1" applyFont="1" applyFill="1" applyBorder="1" applyAlignment="1">
      <alignment shrinkToFit="1"/>
    </xf>
    <xf numFmtId="180" fontId="16" fillId="3" borderId="35" xfId="5" applyNumberFormat="1" applyFont="1" applyFill="1" applyBorder="1" applyAlignment="1">
      <alignment shrinkToFit="1"/>
    </xf>
    <xf numFmtId="180" fontId="10" fillId="3" borderId="32" xfId="2" applyNumberFormat="1" applyFont="1" applyFill="1" applyBorder="1" applyAlignment="1" applyProtection="1">
      <alignment shrinkToFit="1"/>
    </xf>
    <xf numFmtId="180" fontId="10" fillId="3" borderId="13" xfId="2" applyNumberFormat="1" applyFont="1" applyFill="1" applyBorder="1" applyAlignment="1" applyProtection="1">
      <alignment shrinkToFit="1"/>
    </xf>
    <xf numFmtId="180" fontId="10" fillId="3" borderId="14" xfId="2" applyNumberFormat="1" applyFont="1" applyFill="1" applyBorder="1" applyAlignment="1" applyProtection="1">
      <alignment shrinkToFit="1"/>
    </xf>
    <xf numFmtId="180" fontId="10" fillId="3" borderId="19" xfId="2" applyNumberFormat="1" applyFont="1" applyFill="1" applyBorder="1" applyAlignment="1" applyProtection="1">
      <alignment shrinkToFit="1"/>
    </xf>
    <xf numFmtId="180" fontId="10" fillId="3" borderId="17" xfId="2" applyNumberFormat="1" applyFont="1" applyFill="1" applyBorder="1" applyAlignment="1" applyProtection="1">
      <alignment shrinkToFit="1"/>
    </xf>
    <xf numFmtId="180" fontId="10" fillId="3" borderId="18" xfId="2" applyNumberFormat="1" applyFont="1" applyFill="1" applyBorder="1" applyAlignment="1" applyProtection="1">
      <alignment shrinkToFit="1"/>
    </xf>
    <xf numFmtId="180" fontId="10" fillId="3" borderId="1" xfId="2" applyNumberFormat="1" applyFont="1" applyFill="1" applyBorder="1" applyAlignment="1" applyProtection="1">
      <alignment shrinkToFit="1"/>
    </xf>
    <xf numFmtId="180" fontId="16" fillId="3" borderId="42" xfId="5" applyNumberFormat="1" applyFont="1" applyFill="1" applyBorder="1" applyAlignment="1">
      <alignment shrinkToFit="1"/>
    </xf>
    <xf numFmtId="180" fontId="16" fillId="3" borderId="47" xfId="5" applyNumberFormat="1" applyFont="1" applyFill="1" applyBorder="1" applyAlignment="1">
      <alignment shrinkToFit="1"/>
    </xf>
    <xf numFmtId="180" fontId="16" fillId="3" borderId="48" xfId="5" applyNumberFormat="1" applyFont="1" applyFill="1" applyBorder="1" applyAlignment="1">
      <alignment shrinkToFit="1"/>
    </xf>
    <xf numFmtId="0" fontId="28" fillId="3" borderId="34" xfId="6" applyFont="1" applyFill="1" applyBorder="1" applyAlignment="1">
      <alignment horizontal="center" vertical="center" shrinkToFit="1"/>
    </xf>
    <xf numFmtId="180" fontId="16" fillId="3" borderId="34" xfId="7" applyNumberFormat="1" applyFont="1" applyFill="1" applyBorder="1" applyAlignment="1">
      <alignment shrinkToFit="1"/>
    </xf>
    <xf numFmtId="180" fontId="16" fillId="3" borderId="1" xfId="7" applyNumberFormat="1" applyFont="1" applyFill="1" applyBorder="1" applyAlignment="1">
      <alignment shrinkToFit="1"/>
    </xf>
    <xf numFmtId="180" fontId="16" fillId="3" borderId="33" xfId="5" applyNumberFormat="1" applyFont="1" applyFill="1" applyBorder="1" applyAlignment="1">
      <alignment shrinkToFit="1"/>
    </xf>
    <xf numFmtId="180" fontId="16" fillId="3" borderId="34" xfId="5" applyNumberFormat="1" applyFont="1" applyFill="1" applyBorder="1" applyAlignment="1">
      <alignment shrinkToFit="1"/>
    </xf>
    <xf numFmtId="0" fontId="5" fillId="3" borderId="56" xfId="6" applyFont="1" applyFill="1" applyBorder="1" applyAlignment="1">
      <alignment horizontal="center" shrinkToFit="1"/>
    </xf>
    <xf numFmtId="0" fontId="5" fillId="3" borderId="75" xfId="6" applyFont="1" applyFill="1" applyBorder="1" applyAlignment="1">
      <alignment horizontal="center" shrinkToFit="1"/>
    </xf>
    <xf numFmtId="0" fontId="10" fillId="3" borderId="76" xfId="6" applyFont="1" applyFill="1" applyBorder="1" applyAlignment="1">
      <alignment horizontal="center" vertical="center" shrinkToFit="1"/>
    </xf>
    <xf numFmtId="0" fontId="31" fillId="3" borderId="0" xfId="6" applyFont="1" applyFill="1" applyAlignment="1">
      <alignment horizontal="left"/>
    </xf>
    <xf numFmtId="0" fontId="11" fillId="3" borderId="0" xfId="6" applyFont="1" applyFill="1" applyAlignment="1">
      <alignment horizontal="left"/>
    </xf>
    <xf numFmtId="0" fontId="11" fillId="3" borderId="10" xfId="6" applyFont="1" applyFill="1" applyBorder="1" applyAlignment="1">
      <alignment horizontal="left"/>
    </xf>
    <xf numFmtId="0" fontId="5" fillId="3" borderId="32" xfId="7" applyFont="1" applyFill="1" applyBorder="1" applyAlignment="1">
      <alignment horizontal="center" vertical="center"/>
    </xf>
    <xf numFmtId="0" fontId="5" fillId="3" borderId="13" xfId="7" applyFont="1" applyFill="1" applyBorder="1" applyAlignment="1">
      <alignment horizontal="center" vertical="center"/>
    </xf>
    <xf numFmtId="0" fontId="5" fillId="3" borderId="13" xfId="6" applyFont="1" applyFill="1" applyBorder="1" applyAlignment="1">
      <alignment horizontal="center" vertical="center"/>
    </xf>
    <xf numFmtId="0" fontId="5" fillId="3" borderId="45" xfId="6" applyFont="1" applyFill="1" applyBorder="1" applyAlignment="1">
      <alignment horizontal="center" vertical="center"/>
    </xf>
    <xf numFmtId="180" fontId="16" fillId="3" borderId="32" xfId="2" applyNumberFormat="1" applyFont="1" applyFill="1" applyBorder="1" applyAlignment="1" applyProtection="1">
      <alignment horizontal="center" shrinkToFit="1"/>
    </xf>
    <xf numFmtId="180" fontId="16" fillId="3" borderId="13" xfId="2" applyNumberFormat="1" applyFont="1" applyFill="1" applyBorder="1" applyAlignment="1" applyProtection="1">
      <alignment horizontal="center" shrinkToFit="1"/>
    </xf>
    <xf numFmtId="180" fontId="16" fillId="3" borderId="14" xfId="2" applyNumberFormat="1" applyFont="1" applyFill="1" applyBorder="1" applyAlignment="1" applyProtection="1">
      <alignment horizontal="center" shrinkToFit="1"/>
    </xf>
    <xf numFmtId="180" fontId="16" fillId="3" borderId="19" xfId="2" applyNumberFormat="1" applyFont="1" applyFill="1" applyBorder="1" applyAlignment="1" applyProtection="1">
      <alignment horizontal="center" shrinkToFit="1"/>
    </xf>
    <xf numFmtId="180" fontId="16" fillId="3" borderId="17" xfId="2" applyNumberFormat="1" applyFont="1" applyFill="1" applyBorder="1" applyAlignment="1" applyProtection="1">
      <alignment horizontal="center" shrinkToFit="1"/>
    </xf>
    <xf numFmtId="180" fontId="16" fillId="3" borderId="18" xfId="2" applyNumberFormat="1" applyFont="1" applyFill="1" applyBorder="1" applyAlignment="1" applyProtection="1">
      <alignment horizontal="center" shrinkToFit="1"/>
    </xf>
    <xf numFmtId="180" fontId="16" fillId="3" borderId="32" xfId="5" applyNumberFormat="1" applyFont="1" applyFill="1" applyBorder="1" applyAlignment="1">
      <alignment horizontal="center" shrinkToFit="1"/>
    </xf>
    <xf numFmtId="180" fontId="16" fillId="3" borderId="13" xfId="5" applyNumberFormat="1" applyFont="1" applyFill="1" applyBorder="1" applyAlignment="1">
      <alignment horizontal="center" shrinkToFit="1"/>
    </xf>
    <xf numFmtId="180" fontId="16" fillId="3" borderId="14" xfId="5" applyNumberFormat="1" applyFont="1" applyFill="1" applyBorder="1" applyAlignment="1">
      <alignment horizontal="center" shrinkToFit="1"/>
    </xf>
    <xf numFmtId="180" fontId="16" fillId="3" borderId="19" xfId="5" applyNumberFormat="1" applyFont="1" applyFill="1" applyBorder="1" applyAlignment="1">
      <alignment horizontal="center" shrinkToFit="1"/>
    </xf>
    <xf numFmtId="180" fontId="16" fillId="3" borderId="17" xfId="5" applyNumberFormat="1" applyFont="1" applyFill="1" applyBorder="1" applyAlignment="1">
      <alignment horizontal="center" shrinkToFit="1"/>
    </xf>
    <xf numFmtId="180" fontId="16" fillId="3" borderId="18" xfId="5" applyNumberFormat="1" applyFont="1" applyFill="1" applyBorder="1" applyAlignment="1">
      <alignment horizontal="center" shrinkToFit="1"/>
    </xf>
    <xf numFmtId="176" fontId="10" fillId="3" borderId="47" xfId="6" applyNumberFormat="1" applyFont="1" applyFill="1" applyBorder="1" applyAlignment="1">
      <alignment horizontal="center" vertical="center" shrinkToFit="1"/>
    </xf>
    <xf numFmtId="0" fontId="5" fillId="3" borderId="32" xfId="6" applyFont="1" applyFill="1" applyBorder="1" applyAlignment="1">
      <alignment horizontal="center" vertical="center"/>
    </xf>
    <xf numFmtId="176" fontId="10" fillId="3" borderId="32" xfId="6" applyNumberFormat="1" applyFont="1" applyFill="1" applyBorder="1" applyAlignment="1">
      <alignment horizontal="center" vertical="center" shrinkToFit="1"/>
    </xf>
    <xf numFmtId="176" fontId="10" fillId="3" borderId="14" xfId="6" applyNumberFormat="1" applyFont="1" applyFill="1" applyBorder="1" applyAlignment="1">
      <alignment horizontal="center" vertical="center" shrinkToFit="1"/>
    </xf>
    <xf numFmtId="176" fontId="10" fillId="3" borderId="19" xfId="6" applyNumberFormat="1" applyFont="1" applyFill="1" applyBorder="1" applyAlignment="1">
      <alignment horizontal="center" vertical="center" shrinkToFit="1"/>
    </xf>
    <xf numFmtId="176" fontId="10" fillId="3" borderId="18" xfId="6" applyNumberFormat="1" applyFont="1" applyFill="1" applyBorder="1" applyAlignment="1">
      <alignment horizontal="center" vertical="center" shrinkToFit="1"/>
    </xf>
    <xf numFmtId="0" fontId="5" fillId="3" borderId="14" xfId="7" applyFont="1" applyFill="1" applyBorder="1" applyAlignment="1">
      <alignment horizontal="center" vertical="center"/>
    </xf>
    <xf numFmtId="180" fontId="16" fillId="3" borderId="51" xfId="5" applyNumberFormat="1" applyFont="1" applyFill="1" applyBorder="1" applyAlignment="1">
      <alignment shrinkToFit="1"/>
    </xf>
    <xf numFmtId="0" fontId="5" fillId="3" borderId="29" xfId="5" applyFont="1" applyFill="1" applyBorder="1" applyAlignment="1">
      <alignment horizontal="center" vertical="center" shrinkToFit="1"/>
    </xf>
    <xf numFmtId="0" fontId="1" fillId="3" borderId="30" xfId="5" applyFill="1" applyBorder="1" applyAlignment="1">
      <alignment horizontal="center" vertical="center" shrinkToFit="1"/>
    </xf>
    <xf numFmtId="0" fontId="1" fillId="3" borderId="31" xfId="5" applyFill="1" applyBorder="1" applyAlignment="1">
      <alignment horizontal="center" vertical="center" shrinkToFit="1"/>
    </xf>
    <xf numFmtId="180" fontId="16" fillId="3" borderId="44" xfId="5" applyNumberFormat="1" applyFont="1" applyFill="1" applyBorder="1" applyAlignment="1">
      <alignment shrinkToFit="1"/>
    </xf>
    <xf numFmtId="180" fontId="16" fillId="3" borderId="34" xfId="2" applyNumberFormat="1" applyFont="1" applyFill="1" applyBorder="1" applyAlignment="1" applyProtection="1">
      <alignment shrinkToFit="1"/>
    </xf>
    <xf numFmtId="182" fontId="16" fillId="3" borderId="1" xfId="5" applyNumberFormat="1" applyFont="1" applyFill="1" applyBorder="1" applyAlignment="1">
      <alignment shrinkToFit="1"/>
    </xf>
    <xf numFmtId="186" fontId="5" fillId="0" borderId="0" xfId="6" applyNumberFormat="1" applyFont="1" applyAlignment="1" applyProtection="1">
      <alignment horizontal="center" vertical="center"/>
      <protection locked="0"/>
    </xf>
    <xf numFmtId="0" fontId="5" fillId="3" borderId="5" xfId="6" applyFont="1" applyFill="1" applyBorder="1" applyAlignment="1">
      <alignment horizontal="center" vertical="center"/>
    </xf>
    <xf numFmtId="0" fontId="5" fillId="3" borderId="0" xfId="6" applyFont="1" applyFill="1" applyAlignment="1">
      <alignment horizontal="center" vertical="center"/>
    </xf>
    <xf numFmtId="0" fontId="5" fillId="3" borderId="32" xfId="6" applyFont="1" applyFill="1" applyBorder="1" applyAlignment="1">
      <alignment vertical="center"/>
    </xf>
    <xf numFmtId="0" fontId="5" fillId="3" borderId="13" xfId="6" applyFont="1" applyFill="1" applyBorder="1" applyAlignment="1">
      <alignment vertical="center"/>
    </xf>
    <xf numFmtId="0" fontId="20" fillId="3" borderId="20" xfId="7" applyFont="1" applyFill="1" applyBorder="1" applyAlignment="1">
      <alignment horizontal="center" vertical="center"/>
    </xf>
    <xf numFmtId="0" fontId="20" fillId="3" borderId="21" xfId="7" applyFont="1" applyFill="1" applyBorder="1" applyAlignment="1">
      <alignment horizontal="center" vertical="center"/>
    </xf>
    <xf numFmtId="0" fontId="20" fillId="3" borderId="22" xfId="7" applyFont="1" applyFill="1" applyBorder="1" applyAlignment="1">
      <alignment horizontal="center" vertical="center"/>
    </xf>
    <xf numFmtId="0" fontId="5" fillId="3" borderId="0" xfId="6" applyFont="1" applyFill="1" applyAlignment="1">
      <alignment horizontal="center"/>
    </xf>
    <xf numFmtId="0" fontId="18" fillId="0" borderId="32" xfId="6" applyBorder="1" applyAlignment="1" applyProtection="1">
      <alignment horizontal="center"/>
      <protection locked="0"/>
    </xf>
    <xf numFmtId="0" fontId="18" fillId="0" borderId="13" xfId="6" applyBorder="1" applyAlignment="1" applyProtection="1">
      <alignment horizontal="center"/>
      <protection locked="0"/>
    </xf>
    <xf numFmtId="0" fontId="18" fillId="0" borderId="14" xfId="6" applyBorder="1" applyAlignment="1" applyProtection="1">
      <alignment horizontal="center"/>
      <protection locked="0"/>
    </xf>
    <xf numFmtId="0" fontId="18" fillId="0" borderId="19" xfId="6" applyBorder="1" applyAlignment="1" applyProtection="1">
      <alignment horizontal="center"/>
      <protection locked="0"/>
    </xf>
    <xf numFmtId="0" fontId="18" fillId="0" borderId="17" xfId="6" applyBorder="1" applyAlignment="1" applyProtection="1">
      <alignment horizontal="center"/>
      <protection locked="0"/>
    </xf>
    <xf numFmtId="0" fontId="18" fillId="0" borderId="18" xfId="6" applyBorder="1" applyAlignment="1" applyProtection="1">
      <alignment horizontal="center"/>
      <protection locked="0"/>
    </xf>
    <xf numFmtId="0" fontId="6" fillId="3" borderId="19" xfId="6" applyFont="1" applyFill="1" applyBorder="1" applyAlignment="1">
      <alignment horizontal="center"/>
    </xf>
    <xf numFmtId="0" fontId="6" fillId="3" borderId="17" xfId="6" applyFont="1" applyFill="1" applyBorder="1" applyAlignment="1">
      <alignment horizontal="center"/>
    </xf>
    <xf numFmtId="0" fontId="6" fillId="3" borderId="46" xfId="6" applyFont="1" applyFill="1" applyBorder="1" applyAlignment="1">
      <alignment horizontal="center"/>
    </xf>
    <xf numFmtId="0" fontId="20" fillId="3" borderId="13" xfId="7" applyFont="1" applyFill="1" applyBorder="1" applyAlignment="1">
      <alignment horizontal="center" vertical="center"/>
    </xf>
    <xf numFmtId="0" fontId="20" fillId="3" borderId="14" xfId="7" applyFont="1" applyFill="1" applyBorder="1" applyAlignment="1">
      <alignment horizontal="center" vertical="center"/>
    </xf>
    <xf numFmtId="0" fontId="18" fillId="3" borderId="13" xfId="6" applyFill="1" applyBorder="1" applyAlignment="1">
      <alignment horizontal="center" vertical="center" shrinkToFit="1"/>
    </xf>
    <xf numFmtId="0" fontId="18" fillId="3" borderId="19" xfId="6" applyFill="1" applyBorder="1" applyAlignment="1">
      <alignment horizontal="center" vertical="center" shrinkToFit="1"/>
    </xf>
    <xf numFmtId="0" fontId="18" fillId="3" borderId="17" xfId="6" applyFill="1" applyBorder="1" applyAlignment="1">
      <alignment horizontal="center" vertical="center" shrinkToFit="1"/>
    </xf>
    <xf numFmtId="0" fontId="5" fillId="3" borderId="13" xfId="6" applyFont="1" applyFill="1" applyBorder="1" applyAlignment="1">
      <alignment horizontal="left" vertical="center" indent="2"/>
    </xf>
    <xf numFmtId="0" fontId="5" fillId="3" borderId="45" xfId="6" applyFont="1" applyFill="1" applyBorder="1" applyAlignment="1">
      <alignment horizontal="left" vertical="center" indent="2"/>
    </xf>
    <xf numFmtId="0" fontId="5" fillId="3" borderId="17" xfId="6" applyFont="1" applyFill="1" applyBorder="1" applyAlignment="1">
      <alignment horizontal="left" vertical="center" indent="2"/>
    </xf>
    <xf numFmtId="0" fontId="5" fillId="3" borderId="46" xfId="6" applyFont="1" applyFill="1" applyBorder="1" applyAlignment="1">
      <alignment horizontal="left" vertical="center" indent="2"/>
    </xf>
    <xf numFmtId="0" fontId="5" fillId="3" borderId="17" xfId="6" applyFont="1" applyFill="1" applyBorder="1" applyAlignment="1">
      <alignment horizontal="center" vertical="center" shrinkToFit="1"/>
    </xf>
    <xf numFmtId="0" fontId="18" fillId="3" borderId="18" xfId="6" applyFill="1" applyBorder="1" applyAlignment="1">
      <alignment horizontal="center" vertical="center" shrinkToFit="1"/>
    </xf>
    <xf numFmtId="0" fontId="1" fillId="3" borderId="32" xfId="6" applyFont="1" applyFill="1" applyBorder="1" applyAlignment="1">
      <alignment horizontal="center"/>
    </xf>
    <xf numFmtId="0" fontId="1" fillId="3" borderId="14" xfId="6" applyFont="1" applyFill="1" applyBorder="1" applyAlignment="1">
      <alignment horizontal="center"/>
    </xf>
    <xf numFmtId="0" fontId="1" fillId="3" borderId="19" xfId="6" applyFont="1" applyFill="1" applyBorder="1" applyAlignment="1">
      <alignment horizontal="center"/>
    </xf>
    <xf numFmtId="0" fontId="1" fillId="3" borderId="18" xfId="6" applyFont="1" applyFill="1" applyBorder="1" applyAlignment="1">
      <alignment horizontal="center"/>
    </xf>
    <xf numFmtId="0" fontId="5" fillId="3" borderId="0" xfId="6" applyFont="1" applyFill="1" applyAlignment="1">
      <alignment horizontal="center" vertical="center" shrinkToFit="1"/>
    </xf>
    <xf numFmtId="0" fontId="5" fillId="3" borderId="65" xfId="6" applyFont="1" applyFill="1" applyBorder="1" applyAlignment="1">
      <alignment horizontal="center" vertical="center"/>
    </xf>
    <xf numFmtId="0" fontId="5" fillId="3" borderId="33" xfId="6" applyFont="1" applyFill="1" applyBorder="1" applyAlignment="1">
      <alignment horizontal="center" vertical="center"/>
    </xf>
    <xf numFmtId="0" fontId="5" fillId="3" borderId="68" xfId="6" applyFont="1" applyFill="1" applyBorder="1" applyAlignment="1">
      <alignment horizontal="center" vertical="center"/>
    </xf>
    <xf numFmtId="0" fontId="5" fillId="3" borderId="69" xfId="6" applyFont="1" applyFill="1" applyBorder="1" applyAlignment="1">
      <alignment horizontal="center" vertical="center"/>
    </xf>
    <xf numFmtId="0" fontId="5" fillId="3" borderId="19" xfId="6" applyFont="1" applyFill="1" applyBorder="1" applyAlignment="1">
      <alignment horizontal="center" vertical="center"/>
    </xf>
    <xf numFmtId="0" fontId="5" fillId="3" borderId="17" xfId="6" applyFont="1" applyFill="1" applyBorder="1" applyAlignment="1">
      <alignment horizontal="center" vertical="center"/>
    </xf>
    <xf numFmtId="0" fontId="5" fillId="3" borderId="18" xfId="6" applyFont="1" applyFill="1" applyBorder="1" applyAlignment="1">
      <alignment horizontal="center" vertical="center"/>
    </xf>
    <xf numFmtId="0" fontId="5" fillId="3" borderId="66" xfId="6" applyFont="1" applyFill="1" applyBorder="1" applyAlignment="1">
      <alignment horizontal="center" vertical="center"/>
    </xf>
    <xf numFmtId="0" fontId="5" fillId="3" borderId="67" xfId="6" applyFont="1" applyFill="1" applyBorder="1" applyAlignment="1">
      <alignment horizontal="center" vertical="center"/>
    </xf>
    <xf numFmtId="0" fontId="5" fillId="0" borderId="68" xfId="6" applyFont="1" applyBorder="1" applyAlignment="1" applyProtection="1">
      <alignment horizontal="center" vertical="center"/>
      <protection locked="0"/>
    </xf>
    <xf numFmtId="0" fontId="5" fillId="0" borderId="5" xfId="6" applyFont="1" applyBorder="1" applyAlignment="1" applyProtection="1">
      <alignment horizontal="center" vertical="center"/>
      <protection locked="0"/>
    </xf>
    <xf numFmtId="0" fontId="5" fillId="0" borderId="69" xfId="6" applyFont="1" applyBorder="1" applyAlignment="1" applyProtection="1">
      <alignment horizontal="center" vertical="center"/>
      <protection locked="0"/>
    </xf>
    <xf numFmtId="0" fontId="5" fillId="0" borderId="19" xfId="6" applyFont="1" applyBorder="1" applyAlignment="1" applyProtection="1">
      <alignment horizontal="center" vertical="center"/>
      <protection locked="0"/>
    </xf>
    <xf numFmtId="0" fontId="5" fillId="0" borderId="17" xfId="6" applyFont="1" applyBorder="1" applyAlignment="1" applyProtection="1">
      <alignment horizontal="center" vertical="center"/>
      <protection locked="0"/>
    </xf>
    <xf numFmtId="0" fontId="5" fillId="0" borderId="18" xfId="6" applyFont="1" applyBorder="1" applyAlignment="1" applyProtection="1">
      <alignment horizontal="center" vertical="center"/>
      <protection locked="0"/>
    </xf>
    <xf numFmtId="0" fontId="5" fillId="3" borderId="35" xfId="5" applyFont="1" applyFill="1" applyBorder="1" applyAlignment="1">
      <alignment horizontal="left" vertical="center"/>
    </xf>
    <xf numFmtId="0" fontId="5" fillId="3" borderId="64" xfId="5" applyFont="1" applyFill="1" applyBorder="1" applyAlignment="1">
      <alignment horizontal="left" vertical="center"/>
    </xf>
    <xf numFmtId="0" fontId="5" fillId="3" borderId="34" xfId="5" applyFont="1" applyFill="1" applyBorder="1" applyAlignment="1">
      <alignment horizontal="left" vertical="center"/>
    </xf>
    <xf numFmtId="0" fontId="18" fillId="3" borderId="65" xfId="6" applyFill="1" applyBorder="1" applyAlignment="1">
      <alignment horizontal="center" vertical="center" shrinkToFit="1"/>
    </xf>
    <xf numFmtId="0" fontId="18" fillId="3" borderId="33" xfId="6" applyFill="1" applyBorder="1" applyAlignment="1">
      <alignment horizontal="center" vertical="center" shrinkToFit="1"/>
    </xf>
    <xf numFmtId="186" fontId="6" fillId="3" borderId="0" xfId="5" applyNumberFormat="1" applyFont="1" applyFill="1" applyAlignment="1">
      <alignment horizontal="center" shrinkToFit="1"/>
    </xf>
    <xf numFmtId="186" fontId="6" fillId="3" borderId="43" xfId="5" applyNumberFormat="1" applyFont="1" applyFill="1" applyBorder="1" applyAlignment="1">
      <alignment horizontal="center" shrinkToFit="1"/>
    </xf>
    <xf numFmtId="0" fontId="6" fillId="3" borderId="32" xfId="6" applyFont="1" applyFill="1" applyBorder="1" applyAlignment="1">
      <alignment horizontal="center" vertical="center" shrinkToFit="1"/>
    </xf>
    <xf numFmtId="0" fontId="6" fillId="3" borderId="15" xfId="6" applyFont="1" applyFill="1" applyBorder="1" applyAlignment="1">
      <alignment horizontal="center" vertical="center" shrinkToFit="1"/>
    </xf>
    <xf numFmtId="0" fontId="6" fillId="3" borderId="0" xfId="6" applyFont="1" applyFill="1" applyAlignment="1">
      <alignment horizontal="center" vertical="center" shrinkToFit="1"/>
    </xf>
    <xf numFmtId="0" fontId="6" fillId="3" borderId="19" xfId="6" applyFont="1" applyFill="1" applyBorder="1" applyAlignment="1">
      <alignment horizontal="center" vertical="center" shrinkToFit="1"/>
    </xf>
    <xf numFmtId="0" fontId="6" fillId="3" borderId="13" xfId="6" applyFont="1" applyFill="1" applyBorder="1" applyAlignment="1">
      <alignment horizontal="left" vertical="center" indent="1" shrinkToFit="1"/>
    </xf>
    <xf numFmtId="0" fontId="6" fillId="3" borderId="45" xfId="6" applyFont="1" applyFill="1" applyBorder="1" applyAlignment="1">
      <alignment horizontal="left" vertical="center" indent="1" shrinkToFit="1"/>
    </xf>
    <xf numFmtId="0" fontId="10" fillId="3" borderId="0" xfId="6" applyFont="1" applyFill="1" applyAlignment="1">
      <alignment horizontal="left" vertical="center" indent="2" shrinkToFit="1"/>
    </xf>
    <xf numFmtId="0" fontId="10" fillId="3" borderId="10" xfId="6" applyFont="1" applyFill="1" applyBorder="1" applyAlignment="1">
      <alignment horizontal="left" vertical="center" indent="2" shrinkToFit="1"/>
    </xf>
    <xf numFmtId="0" fontId="6" fillId="3" borderId="17" xfId="6" applyFont="1" applyFill="1" applyBorder="1" applyAlignment="1">
      <alignment horizontal="left" vertical="center" indent="4" shrinkToFit="1"/>
    </xf>
    <xf numFmtId="0" fontId="6" fillId="3" borderId="46" xfId="6" applyFont="1" applyFill="1" applyBorder="1" applyAlignment="1">
      <alignment horizontal="left" vertical="center" indent="4" shrinkToFit="1"/>
    </xf>
    <xf numFmtId="0" fontId="40" fillId="3" borderId="32" xfId="6" applyFont="1" applyFill="1" applyBorder="1" applyAlignment="1">
      <alignment horizontal="center" vertical="center" wrapText="1"/>
    </xf>
    <xf numFmtId="0" fontId="40" fillId="3" borderId="13" xfId="6" applyFont="1" applyFill="1" applyBorder="1" applyAlignment="1">
      <alignment horizontal="center" vertical="center" wrapText="1"/>
    </xf>
    <xf numFmtId="0" fontId="40" fillId="3" borderId="45" xfId="6" applyFont="1" applyFill="1" applyBorder="1" applyAlignment="1">
      <alignment horizontal="center" vertical="center" wrapText="1"/>
    </xf>
    <xf numFmtId="0" fontId="40" fillId="3" borderId="19" xfId="6" applyFont="1" applyFill="1" applyBorder="1" applyAlignment="1">
      <alignment horizontal="center" vertical="center" wrapText="1"/>
    </xf>
    <xf numFmtId="0" fontId="40" fillId="3" borderId="17" xfId="6" applyFont="1" applyFill="1" applyBorder="1" applyAlignment="1">
      <alignment horizontal="center" vertical="center" wrapText="1"/>
    </xf>
    <xf numFmtId="0" fontId="40" fillId="3" borderId="46" xfId="6" applyFont="1" applyFill="1" applyBorder="1" applyAlignment="1">
      <alignment horizontal="center" vertical="center" wrapText="1"/>
    </xf>
    <xf numFmtId="0" fontId="6" fillId="3" borderId="5" xfId="6" applyFont="1" applyFill="1" applyBorder="1" applyAlignment="1">
      <alignment horizontal="center" vertical="center"/>
    </xf>
    <xf numFmtId="0" fontId="6" fillId="3" borderId="0" xfId="6" applyFont="1" applyFill="1" applyAlignment="1">
      <alignment horizontal="center" vertical="center"/>
    </xf>
    <xf numFmtId="0" fontId="5" fillId="3" borderId="7" xfId="6" applyFont="1" applyFill="1" applyBorder="1" applyAlignment="1">
      <alignment horizontal="center" vertical="top"/>
    </xf>
    <xf numFmtId="0" fontId="5" fillId="3" borderId="0" xfId="6" applyFont="1" applyFill="1" applyAlignment="1">
      <alignment horizontal="center" vertical="top"/>
    </xf>
    <xf numFmtId="0" fontId="5" fillId="3" borderId="43" xfId="6" applyFont="1" applyFill="1" applyBorder="1" applyAlignment="1">
      <alignment horizontal="center" vertical="top"/>
    </xf>
    <xf numFmtId="0" fontId="5" fillId="3" borderId="1" xfId="5" applyFont="1" applyFill="1" applyBorder="1" applyAlignment="1">
      <alignment vertical="center" shrinkToFit="1"/>
    </xf>
    <xf numFmtId="0" fontId="1" fillId="3" borderId="1" xfId="5" applyFill="1" applyBorder="1" applyAlignment="1">
      <alignment vertical="center" shrinkToFit="1"/>
    </xf>
    <xf numFmtId="0" fontId="7" fillId="3" borderId="5" xfId="6" applyFont="1" applyFill="1" applyBorder="1" applyAlignment="1">
      <alignment horizontal="left" vertical="center"/>
    </xf>
    <xf numFmtId="0" fontId="7" fillId="3" borderId="69" xfId="6" applyFont="1" applyFill="1" applyBorder="1" applyAlignment="1">
      <alignment horizontal="left" vertical="center"/>
    </xf>
    <xf numFmtId="0" fontId="7" fillId="3" borderId="0" xfId="6" applyFont="1" applyFill="1" applyAlignment="1">
      <alignment horizontal="left" vertical="center"/>
    </xf>
    <xf numFmtId="0" fontId="7" fillId="3" borderId="43" xfId="6" applyFont="1" applyFill="1" applyBorder="1" applyAlignment="1">
      <alignment horizontal="left" vertical="center"/>
    </xf>
    <xf numFmtId="0" fontId="5" fillId="3" borderId="14" xfId="6" applyFont="1" applyFill="1" applyBorder="1" applyAlignment="1">
      <alignment horizontal="center" vertical="center"/>
    </xf>
    <xf numFmtId="5" fontId="16" fillId="3" borderId="32" xfId="6" applyNumberFormat="1" applyFont="1" applyFill="1" applyBorder="1" applyAlignment="1">
      <alignment horizontal="center" shrinkToFit="1"/>
    </xf>
    <xf numFmtId="5" fontId="16" fillId="3" borderId="19" xfId="6" applyNumberFormat="1" applyFont="1" applyFill="1" applyBorder="1" applyAlignment="1">
      <alignment horizontal="center" shrinkToFit="1"/>
    </xf>
    <xf numFmtId="0" fontId="5" fillId="3" borderId="32" xfId="6" applyFont="1" applyFill="1" applyBorder="1"/>
    <xf numFmtId="0" fontId="5" fillId="3" borderId="12" xfId="6" applyFont="1" applyFill="1" applyBorder="1" applyAlignment="1">
      <alignment horizontal="center" vertical="center" shrinkToFit="1"/>
    </xf>
    <xf numFmtId="0" fontId="5" fillId="3" borderId="7" xfId="6" applyFont="1" applyFill="1" applyBorder="1" applyAlignment="1">
      <alignment horizontal="center" vertical="center" shrinkToFit="1"/>
    </xf>
    <xf numFmtId="14" fontId="5" fillId="3" borderId="15" xfId="6" applyNumberFormat="1" applyFont="1" applyFill="1" applyBorder="1" applyAlignment="1">
      <alignment horizontal="center" vertical="center" shrinkToFit="1"/>
    </xf>
    <xf numFmtId="14" fontId="5" fillId="3" borderId="0" xfId="6" applyNumberFormat="1" applyFont="1" applyFill="1" applyAlignment="1">
      <alignment horizontal="center" vertical="center" shrinkToFit="1"/>
    </xf>
    <xf numFmtId="14" fontId="5" fillId="3" borderId="43" xfId="6" applyNumberFormat="1" applyFont="1" applyFill="1" applyBorder="1" applyAlignment="1">
      <alignment horizontal="center" vertical="center" shrinkToFit="1"/>
    </xf>
    <xf numFmtId="0" fontId="5" fillId="0" borderId="11" xfId="6" applyFont="1" applyBorder="1" applyAlignment="1" applyProtection="1">
      <alignment horizontal="left" vertical="center" indent="1"/>
      <protection locked="0"/>
    </xf>
    <xf numFmtId="0" fontId="5" fillId="0" borderId="5" xfId="6" applyFont="1" applyBorder="1" applyAlignment="1" applyProtection="1">
      <alignment horizontal="left" vertical="center" indent="1"/>
      <protection locked="0"/>
    </xf>
    <xf numFmtId="0" fontId="5" fillId="0" borderId="77" xfId="6" applyFont="1" applyBorder="1" applyAlignment="1" applyProtection="1">
      <alignment horizontal="left" vertical="center" indent="1"/>
      <protection locked="0"/>
    </xf>
    <xf numFmtId="0" fontId="5" fillId="0" borderId="8" xfId="6" applyFont="1" applyBorder="1" applyAlignment="1" applyProtection="1">
      <alignment horizontal="left" vertical="center" indent="1"/>
      <protection locked="0"/>
    </xf>
    <xf numFmtId="0" fontId="5" fillId="0" borderId="4" xfId="6" applyFont="1" applyBorder="1" applyAlignment="1" applyProtection="1">
      <alignment horizontal="left" vertical="center" indent="1"/>
      <protection locked="0"/>
    </xf>
    <xf numFmtId="0" fontId="5" fillId="0" borderId="9" xfId="6" applyFont="1" applyBorder="1" applyAlignment="1" applyProtection="1">
      <alignment horizontal="left" vertical="center" indent="1"/>
      <protection locked="0"/>
    </xf>
    <xf numFmtId="0" fontId="5" fillId="0" borderId="11" xfId="6" applyFont="1" applyBorder="1" applyAlignment="1">
      <alignment horizontal="distributed" vertical="justify"/>
    </xf>
    <xf numFmtId="0" fontId="5" fillId="0" borderId="5" xfId="6" applyFont="1" applyBorder="1" applyAlignment="1">
      <alignment horizontal="distributed" vertical="justify"/>
    </xf>
    <xf numFmtId="0" fontId="5" fillId="0" borderId="77" xfId="6" applyFont="1" applyBorder="1" applyAlignment="1">
      <alignment horizontal="distributed" vertical="justify"/>
    </xf>
    <xf numFmtId="0" fontId="5" fillId="0" borderId="65" xfId="6" applyFont="1" applyBorder="1" applyAlignment="1">
      <alignment horizontal="center"/>
    </xf>
    <xf numFmtId="0" fontId="5" fillId="0" borderId="66" xfId="6" applyFont="1" applyBorder="1" applyAlignment="1">
      <alignment horizontal="center"/>
    </xf>
    <xf numFmtId="0" fontId="5" fillId="0" borderId="73" xfId="6" applyFont="1" applyBorder="1" applyAlignment="1">
      <alignment horizontal="center"/>
    </xf>
    <xf numFmtId="0" fontId="5" fillId="0" borderId="78" xfId="6" applyFont="1" applyBorder="1" applyAlignment="1">
      <alignment horizontal="center"/>
    </xf>
    <xf numFmtId="0" fontId="5" fillId="0" borderId="68" xfId="6" applyFont="1" applyBorder="1" applyAlignment="1" applyProtection="1">
      <alignment vertical="center"/>
      <protection locked="0"/>
    </xf>
    <xf numFmtId="0" fontId="5" fillId="0" borderId="55" xfId="6" applyFont="1" applyBorder="1" applyAlignment="1" applyProtection="1">
      <alignment vertical="center"/>
      <protection locked="0"/>
    </xf>
    <xf numFmtId="182" fontId="16" fillId="3" borderId="1" xfId="5" applyNumberFormat="1" applyFont="1" applyFill="1" applyBorder="1" applyAlignment="1">
      <alignment horizontal="left" indent="2" shrinkToFit="1"/>
    </xf>
    <xf numFmtId="0" fontId="5" fillId="0" borderId="6" xfId="6" applyFont="1" applyBorder="1" applyAlignment="1">
      <alignment horizontal="center" vertical="center"/>
    </xf>
    <xf numFmtId="0" fontId="25" fillId="0" borderId="8" xfId="6" applyFont="1" applyBorder="1" applyAlignment="1">
      <alignment horizontal="left" vertical="center"/>
    </xf>
    <xf numFmtId="0" fontId="25" fillId="0" borderId="4" xfId="6" applyFont="1" applyBorder="1" applyAlignment="1">
      <alignment horizontal="left" vertical="center"/>
    </xf>
    <xf numFmtId="0" fontId="25" fillId="0" borderId="9" xfId="6" applyFont="1" applyBorder="1" applyAlignment="1">
      <alignment horizontal="left" vertical="center"/>
    </xf>
    <xf numFmtId="0" fontId="5" fillId="0" borderId="11" xfId="6" applyFont="1" applyBorder="1" applyAlignment="1">
      <alignment horizontal="distributed" vertical="distributed"/>
    </xf>
    <xf numFmtId="0" fontId="5" fillId="0" borderId="5" xfId="6" applyFont="1" applyBorder="1" applyAlignment="1">
      <alignment horizontal="distributed" vertical="distributed"/>
    </xf>
    <xf numFmtId="0" fontId="5" fillId="0" borderId="77" xfId="6" applyFont="1" applyBorder="1" applyAlignment="1">
      <alignment horizontal="distributed" vertical="distributed"/>
    </xf>
    <xf numFmtId="0" fontId="5" fillId="0" borderId="7" xfId="6" applyFont="1" applyBorder="1" applyAlignment="1">
      <alignment horizontal="distributed" vertical="distributed"/>
    </xf>
    <xf numFmtId="0" fontId="5" fillId="0" borderId="0" xfId="6" applyFont="1" applyAlignment="1">
      <alignment horizontal="distributed" vertical="distributed"/>
    </xf>
    <xf numFmtId="0" fontId="5" fillId="0" borderId="10" xfId="6" applyFont="1" applyBorder="1" applyAlignment="1">
      <alignment horizontal="distributed" vertical="distributed"/>
    </xf>
    <xf numFmtId="0" fontId="0" fillId="0" borderId="8"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5" fillId="0" borderId="79" xfId="6" applyFont="1" applyBorder="1" applyAlignment="1" applyProtection="1">
      <alignment vertical="center"/>
      <protection locked="0"/>
    </xf>
    <xf numFmtId="0" fontId="5" fillId="0" borderId="65" xfId="6" applyFont="1" applyBorder="1" applyAlignment="1" applyProtection="1">
      <alignment vertical="center"/>
      <protection locked="0"/>
    </xf>
    <xf numFmtId="0" fontId="5" fillId="0" borderId="80" xfId="6" applyFont="1" applyBorder="1" applyAlignment="1" applyProtection="1">
      <alignment vertical="center"/>
      <protection locked="0"/>
    </xf>
    <xf numFmtId="0" fontId="5" fillId="0" borderId="73" xfId="6" applyFont="1" applyBorder="1" applyAlignment="1" applyProtection="1">
      <alignment vertical="center"/>
      <protection locked="0"/>
    </xf>
    <xf numFmtId="0" fontId="5" fillId="0" borderId="77" xfId="6" applyFont="1" applyBorder="1" applyAlignment="1">
      <alignment horizontal="center"/>
    </xf>
    <xf numFmtId="0" fontId="5" fillId="0" borderId="9" xfId="6" applyFont="1" applyBorder="1" applyAlignment="1">
      <alignment horizontal="center"/>
    </xf>
    <xf numFmtId="0" fontId="32" fillId="3" borderId="58" xfId="5" applyFont="1" applyFill="1" applyBorder="1" applyAlignment="1">
      <alignment horizontal="left" shrinkToFit="1"/>
    </xf>
    <xf numFmtId="0" fontId="32" fillId="3" borderId="41" xfId="5" applyFont="1" applyFill="1" applyBorder="1" applyAlignment="1">
      <alignment horizontal="left" shrinkToFit="1"/>
    </xf>
    <xf numFmtId="0" fontId="32" fillId="3" borderId="57" xfId="5" applyFont="1" applyFill="1" applyBorder="1" applyAlignment="1">
      <alignment horizontal="left" shrinkToFit="1"/>
    </xf>
    <xf numFmtId="0" fontId="32" fillId="3" borderId="1" xfId="5" applyFont="1" applyFill="1" applyBorder="1" applyAlignment="1">
      <alignment horizontal="left" shrinkToFit="1"/>
    </xf>
    <xf numFmtId="0" fontId="10" fillId="3" borderId="38" xfId="6" applyFont="1" applyFill="1" applyBorder="1" applyAlignment="1">
      <alignment horizontal="center" shrinkToFit="1"/>
    </xf>
    <xf numFmtId="0" fontId="10" fillId="3" borderId="39" xfId="6" applyFont="1" applyFill="1" applyBorder="1" applyAlignment="1">
      <alignment horizontal="center" shrinkToFit="1"/>
    </xf>
    <xf numFmtId="0" fontId="5" fillId="3" borderId="34" xfId="6" applyFont="1" applyFill="1" applyBorder="1" applyAlignment="1">
      <alignment horizontal="left" shrinkToFit="1"/>
    </xf>
    <xf numFmtId="0" fontId="5" fillId="3" borderId="1" xfId="6" applyFont="1" applyFill="1" applyBorder="1" applyAlignment="1">
      <alignment horizontal="left" shrinkToFit="1"/>
    </xf>
    <xf numFmtId="0" fontId="5" fillId="3" borderId="36" xfId="6" applyFont="1" applyFill="1" applyBorder="1" applyAlignment="1">
      <alignment horizontal="left" shrinkToFit="1"/>
    </xf>
    <xf numFmtId="9" fontId="16" fillId="3" borderId="1" xfId="5" applyNumberFormat="1" applyFont="1" applyFill="1" applyBorder="1" applyAlignment="1">
      <alignment shrinkToFit="1"/>
    </xf>
    <xf numFmtId="180" fontId="16" fillId="3" borderId="81" xfId="5" applyNumberFormat="1" applyFont="1" applyFill="1" applyBorder="1" applyAlignment="1">
      <alignment shrinkToFit="1"/>
    </xf>
    <xf numFmtId="0" fontId="5" fillId="3" borderId="32" xfId="6" applyFont="1" applyFill="1" applyBorder="1" applyAlignment="1">
      <alignment horizontal="center" shrinkToFit="1"/>
    </xf>
    <xf numFmtId="0" fontId="5" fillId="3" borderId="13" xfId="6" applyFont="1" applyFill="1" applyBorder="1" applyAlignment="1">
      <alignment horizontal="center" shrinkToFit="1"/>
    </xf>
    <xf numFmtId="0" fontId="5" fillId="3" borderId="45" xfId="6" applyFont="1" applyFill="1" applyBorder="1" applyAlignment="1">
      <alignment horizontal="center" shrinkToFit="1"/>
    </xf>
    <xf numFmtId="0" fontId="5" fillId="3" borderId="19" xfId="6" applyFont="1" applyFill="1" applyBorder="1" applyAlignment="1">
      <alignment horizontal="center" shrinkToFit="1"/>
    </xf>
    <xf numFmtId="0" fontId="5" fillId="3" borderId="17" xfId="6" applyFont="1" applyFill="1" applyBorder="1" applyAlignment="1">
      <alignment horizontal="center" shrinkToFit="1"/>
    </xf>
    <xf numFmtId="0" fontId="5" fillId="3" borderId="46" xfId="6" applyFont="1" applyFill="1" applyBorder="1" applyAlignment="1">
      <alignment horizontal="center" shrinkToFit="1"/>
    </xf>
    <xf numFmtId="0" fontId="12" fillId="3" borderId="44" xfId="8" applyFont="1" applyFill="1" applyBorder="1" applyAlignment="1">
      <alignment horizontal="center" vertical="center" wrapText="1"/>
    </xf>
    <xf numFmtId="0" fontId="12" fillId="3" borderId="33" xfId="8" applyFont="1" applyFill="1" applyBorder="1" applyAlignment="1">
      <alignment horizontal="center" vertical="center" wrapText="1"/>
    </xf>
    <xf numFmtId="0" fontId="15" fillId="3" borderId="44" xfId="8" applyFont="1" applyFill="1" applyBorder="1" applyAlignment="1">
      <alignment horizontal="center" vertical="center" shrinkToFit="1"/>
    </xf>
    <xf numFmtId="0" fontId="15" fillId="3" borderId="33" xfId="8" applyFont="1" applyFill="1" applyBorder="1" applyAlignment="1">
      <alignment horizontal="center" vertical="center" shrinkToFit="1"/>
    </xf>
    <xf numFmtId="0" fontId="15" fillId="3" borderId="44" xfId="8" applyFont="1" applyFill="1" applyBorder="1" applyAlignment="1">
      <alignment horizontal="center" vertical="center"/>
    </xf>
    <xf numFmtId="0" fontId="15" fillId="3" borderId="32" xfId="8" applyFont="1" applyFill="1" applyBorder="1" applyAlignment="1">
      <alignment horizontal="center" vertical="center"/>
    </xf>
    <xf numFmtId="0" fontId="15" fillId="3" borderId="33" xfId="8" applyFont="1" applyFill="1" applyBorder="1" applyAlignment="1">
      <alignment horizontal="center" vertical="center"/>
    </xf>
    <xf numFmtId="0" fontId="15" fillId="3" borderId="19" xfId="8" applyFont="1" applyFill="1" applyBorder="1" applyAlignment="1">
      <alignment horizontal="center" vertical="center"/>
    </xf>
    <xf numFmtId="0" fontId="15" fillId="0" borderId="33" xfId="8" applyFont="1" applyBorder="1" applyAlignment="1" applyProtection="1">
      <alignment horizontal="center" vertical="center" shrinkToFit="1"/>
      <protection locked="0"/>
    </xf>
    <xf numFmtId="0" fontId="15" fillId="0" borderId="19" xfId="8" applyFont="1" applyBorder="1" applyAlignment="1" applyProtection="1">
      <alignment horizontal="center" vertical="center" shrinkToFit="1"/>
      <protection locked="0"/>
    </xf>
    <xf numFmtId="0" fontId="15" fillId="3" borderId="14" xfId="8" applyFont="1" applyFill="1" applyBorder="1" applyAlignment="1">
      <alignment horizontal="center" vertical="center"/>
    </xf>
    <xf numFmtId="0" fontId="15" fillId="3" borderId="18" xfId="8" applyFont="1" applyFill="1" applyBorder="1" applyAlignment="1">
      <alignment horizontal="center" vertical="center"/>
    </xf>
    <xf numFmtId="0" fontId="15" fillId="3" borderId="44" xfId="8" applyFont="1" applyFill="1" applyBorder="1" applyAlignment="1">
      <alignment horizontal="center"/>
    </xf>
    <xf numFmtId="0" fontId="15" fillId="3" borderId="32" xfId="8" applyFont="1" applyFill="1" applyBorder="1" applyAlignment="1">
      <alignment horizontal="center"/>
    </xf>
  </cellXfs>
  <cellStyles count="10">
    <cellStyle name="桁区切り" xfId="1" builtinId="6"/>
    <cellStyle name="桁区切り [0.00]" xfId="2" builtinId="3"/>
    <cellStyle name="標準" xfId="0" builtinId="0"/>
    <cellStyle name="標準 3" xfId="3" xr:uid="{00000000-0005-0000-0000-000003000000}"/>
    <cellStyle name="標準_外注支払新案支払一覧表" xfId="4" xr:uid="{00000000-0005-0000-0000-000004000000}"/>
    <cellStyle name="標準_業者説明" xfId="5" xr:uid="{00000000-0005-0000-0000-000005000000}"/>
    <cellStyle name="標準_業者説明_見積書・請求書の変更書式" xfId="6" xr:uid="{00000000-0005-0000-0000-000006000000}"/>
    <cellStyle name="標準_業者説明_見積書・請求書の変更書式（サトコウ）" xfId="7" xr:uid="{00000000-0005-0000-0000-000007000000}"/>
    <cellStyle name="標準_見積書書式" xfId="8" xr:uid="{00000000-0005-0000-0000-000008000000}"/>
    <cellStyle name="標準_新書式(岩城）" xfId="9"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I$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見積書(1号)'!$BI$3" lockText="1" noThreeD="1"/>
</file>

<file path=xl/ctrlProps/ctrlProp18.xml><?xml version="1.0" encoding="utf-8"?>
<formControlPr xmlns="http://schemas.microsoft.com/office/spreadsheetml/2009/9/main" objectType="CheckBox" fmlaLink="'見積書(1号)'!$BK$3" lockText="1" noThreeD="1"/>
</file>

<file path=xl/ctrlProps/ctrlProp2.xml><?xml version="1.0" encoding="utf-8"?>
<formControlPr xmlns="http://schemas.microsoft.com/office/spreadsheetml/2009/9/main" objectType="CheckBox" fmlaLink="$BK$3" lockText="1" noThreeD="1"/>
</file>

<file path=xl/ctrlProps/ctrlProp3.xml><?xml version="1.0" encoding="utf-8"?>
<formControlPr xmlns="http://schemas.microsoft.com/office/spreadsheetml/2009/9/main" objectType="CheckBox" fmlaLink="$BI$11" lockText="1" noThreeD="1"/>
</file>

<file path=xl/ctrlProps/ctrlProp4.xml><?xml version="1.0" encoding="utf-8"?>
<formControlPr xmlns="http://schemas.microsoft.com/office/spreadsheetml/2009/9/main" objectType="CheckBox" fmlaLink="$BK$1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190500</xdr:colOff>
          <xdr:row>2</xdr:row>
          <xdr:rowOff>38100</xdr:rowOff>
        </xdr:from>
        <xdr:to>
          <xdr:col>37</xdr:col>
          <xdr:colOff>104775</xdr:colOff>
          <xdr:row>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xdr:row>
          <xdr:rowOff>38100</xdr:rowOff>
        </xdr:from>
        <xdr:to>
          <xdr:col>39</xdr:col>
          <xdr:colOff>114300</xdr:colOff>
          <xdr:row>3</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38100</xdr:rowOff>
        </xdr:from>
        <xdr:to>
          <xdr:col>17</xdr:col>
          <xdr:colOff>133350</xdr:colOff>
          <xdr:row>11</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28575</xdr:rowOff>
        </xdr:from>
        <xdr:to>
          <xdr:col>24</xdr:col>
          <xdr:colOff>104775</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13</xdr:row>
          <xdr:rowOff>0</xdr:rowOff>
        </xdr:from>
        <xdr:to>
          <xdr:col>44</xdr:col>
          <xdr:colOff>0</xdr:colOff>
          <xdr:row>14</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13</xdr:row>
          <xdr:rowOff>0</xdr:rowOff>
        </xdr:from>
        <xdr:to>
          <xdr:col>48</xdr:col>
          <xdr:colOff>47625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13</xdr:row>
          <xdr:rowOff>0</xdr:rowOff>
        </xdr:from>
        <xdr:to>
          <xdr:col>52</xdr:col>
          <xdr:colOff>85725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14</xdr:row>
          <xdr:rowOff>0</xdr:rowOff>
        </xdr:from>
        <xdr:to>
          <xdr:col>44</xdr:col>
          <xdr:colOff>0</xdr:colOff>
          <xdr:row>15</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14</xdr:row>
          <xdr:rowOff>0</xdr:rowOff>
        </xdr:from>
        <xdr:to>
          <xdr:col>48</xdr:col>
          <xdr:colOff>47625</xdr:colOff>
          <xdr:row>15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14</xdr:row>
          <xdr:rowOff>0</xdr:rowOff>
        </xdr:from>
        <xdr:to>
          <xdr:col>52</xdr:col>
          <xdr:colOff>85725</xdr:colOff>
          <xdr:row>15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15</xdr:row>
          <xdr:rowOff>0</xdr:rowOff>
        </xdr:from>
        <xdr:to>
          <xdr:col>44</xdr:col>
          <xdr:colOff>0</xdr:colOff>
          <xdr:row>16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15</xdr:row>
          <xdr:rowOff>0</xdr:rowOff>
        </xdr:from>
        <xdr:to>
          <xdr:col>48</xdr:col>
          <xdr:colOff>47625</xdr:colOff>
          <xdr:row>16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15</xdr:row>
          <xdr:rowOff>0</xdr:rowOff>
        </xdr:from>
        <xdr:to>
          <xdr:col>52</xdr:col>
          <xdr:colOff>85725</xdr:colOff>
          <xdr:row>16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15</xdr:row>
          <xdr:rowOff>0</xdr:rowOff>
        </xdr:from>
        <xdr:to>
          <xdr:col>44</xdr:col>
          <xdr:colOff>0</xdr:colOff>
          <xdr:row>16</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15</xdr:row>
          <xdr:rowOff>0</xdr:rowOff>
        </xdr:from>
        <xdr:to>
          <xdr:col>48</xdr:col>
          <xdr:colOff>47625</xdr:colOff>
          <xdr:row>16</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15</xdr:row>
          <xdr:rowOff>0</xdr:rowOff>
        </xdr:from>
        <xdr:to>
          <xdr:col>52</xdr:col>
          <xdr:colOff>85725</xdr:colOff>
          <xdr:row>16</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190500</xdr:colOff>
          <xdr:row>2</xdr:row>
          <xdr:rowOff>38100</xdr:rowOff>
        </xdr:from>
        <xdr:to>
          <xdr:col>38</xdr:col>
          <xdr:colOff>104775</xdr:colOff>
          <xdr:row>3</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2</xdr:row>
          <xdr:rowOff>38100</xdr:rowOff>
        </xdr:from>
        <xdr:to>
          <xdr:col>40</xdr:col>
          <xdr:colOff>104775</xdr:colOff>
          <xdr:row>3</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K59"/>
  <sheetViews>
    <sheetView showGridLines="0" showZeros="0" tabSelected="1" zoomScaleNormal="100" workbookViewId="0">
      <selection activeCell="E8" sqref="E8:P9"/>
    </sheetView>
  </sheetViews>
  <sheetFormatPr defaultRowHeight="13.5" x14ac:dyDescent="0.15"/>
  <cols>
    <col min="1" max="4" width="1.875" style="17" customWidth="1"/>
    <col min="5" max="15" width="2.375" style="17" customWidth="1"/>
    <col min="16" max="16" width="3.125" style="17" customWidth="1"/>
    <col min="17" max="18" width="2.375" style="17" customWidth="1"/>
    <col min="19" max="20" width="2.125" style="17" customWidth="1"/>
    <col min="21" max="22" width="2.5" style="17" customWidth="1"/>
    <col min="23" max="38" width="2.625" style="17" customWidth="1"/>
    <col min="39" max="39" width="2.5" style="17" customWidth="1"/>
    <col min="40" max="40" width="2.625" style="17" customWidth="1"/>
    <col min="41" max="41" width="2.125" style="17" customWidth="1"/>
    <col min="42" max="43" width="2.625" style="17" customWidth="1"/>
    <col min="44" max="44" width="3.125" style="17" customWidth="1"/>
    <col min="45" max="48" width="2.625" style="17" customWidth="1"/>
    <col min="49" max="51" width="2.375" style="17" customWidth="1"/>
    <col min="52" max="55" width="2.625" style="17" customWidth="1"/>
    <col min="56" max="59" width="2.125" style="17" customWidth="1"/>
    <col min="60" max="60" width="0" style="17" hidden="1" customWidth="1"/>
    <col min="61" max="61" width="7.125" style="17" hidden="1" customWidth="1"/>
    <col min="62" max="62" width="0" style="17" hidden="1" customWidth="1"/>
    <col min="63" max="63" width="7.125" style="17" hidden="1" customWidth="1"/>
    <col min="64" max="16384" width="9" style="17"/>
  </cols>
  <sheetData>
    <row r="1" spans="1:63" ht="20.100000000000001" customHeight="1" x14ac:dyDescent="0.15">
      <c r="A1" s="13"/>
      <c r="B1" s="13"/>
      <c r="C1" s="13"/>
      <c r="D1" s="13"/>
      <c r="E1" s="13"/>
      <c r="F1" s="13"/>
      <c r="G1" s="13"/>
      <c r="H1" s="13"/>
      <c r="I1" s="13"/>
      <c r="J1" s="13"/>
      <c r="K1" s="13"/>
      <c r="L1" s="13"/>
      <c r="M1" s="13"/>
      <c r="N1" s="13"/>
      <c r="O1" s="13"/>
      <c r="P1" s="13"/>
      <c r="Q1" s="13"/>
      <c r="R1" s="13"/>
      <c r="S1" s="13"/>
      <c r="T1" s="13"/>
      <c r="U1" s="400" t="s">
        <v>83</v>
      </c>
      <c r="V1" s="400"/>
      <c r="W1" s="400"/>
      <c r="X1" s="400"/>
      <c r="Y1" s="400"/>
      <c r="Z1" s="400"/>
      <c r="AA1" s="400"/>
      <c r="AB1" s="400"/>
      <c r="AC1" s="400"/>
      <c r="AD1" s="400"/>
      <c r="AE1" s="400"/>
      <c r="AF1" s="400"/>
      <c r="AG1" s="400"/>
      <c r="AH1" s="400"/>
      <c r="AI1" s="400"/>
      <c r="AJ1" s="13"/>
      <c r="AK1" s="13"/>
      <c r="AL1" s="13"/>
      <c r="AM1" s="13"/>
      <c r="AN1" s="13"/>
      <c r="AO1" s="13"/>
      <c r="AP1" s="13"/>
      <c r="AQ1" s="13"/>
      <c r="AR1" s="13"/>
      <c r="AS1" s="13"/>
      <c r="AT1" s="13"/>
      <c r="AU1" s="13"/>
      <c r="AV1" s="13"/>
      <c r="AW1" s="13"/>
      <c r="AX1" s="13"/>
      <c r="AY1" s="13"/>
      <c r="AZ1" s="13"/>
      <c r="BA1" s="13"/>
      <c r="BB1" s="13"/>
      <c r="BC1" s="13"/>
    </row>
    <row r="2" spans="1:63" ht="5.0999999999999996" customHeight="1" x14ac:dyDescent="0.15">
      <c r="A2" s="14"/>
      <c r="B2" s="14"/>
      <c r="C2" s="14"/>
      <c r="D2" s="14"/>
      <c r="E2" s="14"/>
      <c r="F2" s="14"/>
      <c r="G2" s="14"/>
      <c r="H2" s="14"/>
      <c r="I2" s="14"/>
      <c r="J2" s="14"/>
      <c r="K2" s="14"/>
      <c r="L2" s="14"/>
      <c r="M2" s="14"/>
      <c r="N2" s="14"/>
      <c r="O2" s="14"/>
      <c r="P2" s="14"/>
      <c r="Q2" s="14"/>
      <c r="R2" s="14"/>
      <c r="S2" s="14"/>
      <c r="T2" s="14"/>
      <c r="U2" s="401"/>
      <c r="V2" s="401"/>
      <c r="W2" s="401"/>
      <c r="X2" s="401"/>
      <c r="Y2" s="401"/>
      <c r="Z2" s="401"/>
      <c r="AA2" s="401"/>
      <c r="AB2" s="401"/>
      <c r="AC2" s="401"/>
      <c r="AD2" s="401"/>
      <c r="AE2" s="401"/>
      <c r="AF2" s="401"/>
      <c r="AG2" s="401"/>
      <c r="AH2" s="401"/>
      <c r="AI2" s="401"/>
      <c r="AJ2" s="14"/>
      <c r="AK2" s="14"/>
      <c r="AL2" s="14"/>
      <c r="AM2" s="14"/>
      <c r="AN2" s="14"/>
      <c r="AO2" s="14"/>
      <c r="AP2" s="14"/>
      <c r="AQ2" s="14"/>
      <c r="AR2" s="14"/>
      <c r="AS2" s="14"/>
      <c r="AT2" s="14"/>
      <c r="AU2" s="14"/>
      <c r="AV2" s="14"/>
      <c r="AW2" s="14"/>
      <c r="AX2" s="14"/>
      <c r="AY2" s="14"/>
      <c r="AZ2" s="14"/>
      <c r="BA2" s="14"/>
      <c r="BB2" s="14"/>
      <c r="BC2" s="14"/>
    </row>
    <row r="3" spans="1:63" ht="11.1" customHeight="1" x14ac:dyDescent="0.15">
      <c r="A3" s="37"/>
      <c r="B3" s="38"/>
      <c r="C3" s="38"/>
      <c r="D3" s="370" t="s">
        <v>118</v>
      </c>
      <c r="E3" s="370"/>
      <c r="F3" s="370"/>
      <c r="G3" s="370"/>
      <c r="H3" s="446" t="s">
        <v>122</v>
      </c>
      <c r="I3" s="446"/>
      <c r="J3" s="446"/>
      <c r="K3" s="446"/>
      <c r="L3" s="448" t="s">
        <v>23</v>
      </c>
      <c r="M3" s="448"/>
      <c r="N3" s="448"/>
      <c r="O3" s="448"/>
      <c r="P3" s="448"/>
      <c r="Q3" s="448"/>
      <c r="R3" s="38"/>
      <c r="S3" s="38"/>
      <c r="T3" s="38"/>
      <c r="U3" s="38"/>
      <c r="V3" s="38"/>
      <c r="W3" s="38"/>
      <c r="X3" s="38"/>
      <c r="Y3" s="38"/>
      <c r="Z3" s="38"/>
      <c r="AA3" s="38"/>
      <c r="AB3" s="38"/>
      <c r="AC3" s="38"/>
      <c r="AD3" s="38"/>
      <c r="AE3" s="38"/>
      <c r="AF3" s="426" t="s">
        <v>24</v>
      </c>
      <c r="AG3" s="427"/>
      <c r="AH3" s="427"/>
      <c r="AI3" s="427"/>
      <c r="AJ3" s="427"/>
      <c r="AK3" s="362"/>
      <c r="AL3" s="362" t="s">
        <v>25</v>
      </c>
      <c r="AM3" s="362"/>
      <c r="AN3" s="362" t="s">
        <v>26</v>
      </c>
      <c r="AO3" s="406"/>
      <c r="AP3" s="406"/>
      <c r="AQ3" s="362" t="s">
        <v>27</v>
      </c>
      <c r="AR3" s="417"/>
      <c r="AS3" s="418"/>
      <c r="AT3" s="418"/>
      <c r="AU3" s="419"/>
      <c r="AV3" s="362" t="s">
        <v>28</v>
      </c>
      <c r="AW3" s="429" t="s">
        <v>29</v>
      </c>
      <c r="AX3" s="429"/>
      <c r="AY3" s="429"/>
      <c r="AZ3" s="413"/>
      <c r="BA3" s="413"/>
      <c r="BB3" s="413"/>
      <c r="BC3" s="414"/>
      <c r="BI3" s="18" t="b">
        <v>0</v>
      </c>
      <c r="BK3" s="18" t="b">
        <v>0</v>
      </c>
    </row>
    <row r="4" spans="1:63" ht="11.1" customHeight="1" x14ac:dyDescent="0.15">
      <c r="A4" s="39"/>
      <c r="B4" s="40"/>
      <c r="C4" s="40"/>
      <c r="D4" s="371"/>
      <c r="E4" s="371"/>
      <c r="F4" s="371"/>
      <c r="G4" s="371"/>
      <c r="H4" s="447"/>
      <c r="I4" s="447"/>
      <c r="J4" s="447"/>
      <c r="K4" s="447"/>
      <c r="L4" s="449"/>
      <c r="M4" s="449"/>
      <c r="N4" s="449"/>
      <c r="O4" s="449"/>
      <c r="P4" s="449"/>
      <c r="Q4" s="449"/>
      <c r="R4" s="40"/>
      <c r="S4" s="40"/>
      <c r="T4" s="40"/>
      <c r="U4" s="40"/>
      <c r="V4" s="40"/>
      <c r="W4" s="40"/>
      <c r="X4" s="40"/>
      <c r="Y4" s="40"/>
      <c r="Z4" s="40"/>
      <c r="AA4" s="40"/>
      <c r="AB4" s="40"/>
      <c r="AC4" s="40"/>
      <c r="AD4" s="40"/>
      <c r="AE4" s="40"/>
      <c r="AF4" s="428"/>
      <c r="AG4" s="428"/>
      <c r="AH4" s="428"/>
      <c r="AI4" s="428"/>
      <c r="AJ4" s="428"/>
      <c r="AK4" s="363"/>
      <c r="AL4" s="363"/>
      <c r="AM4" s="363"/>
      <c r="AN4" s="363"/>
      <c r="AO4" s="407"/>
      <c r="AP4" s="407"/>
      <c r="AQ4" s="363"/>
      <c r="AR4" s="420"/>
      <c r="AS4" s="421"/>
      <c r="AT4" s="421"/>
      <c r="AU4" s="422"/>
      <c r="AV4" s="363"/>
      <c r="AW4" s="430"/>
      <c r="AX4" s="430"/>
      <c r="AY4" s="430"/>
      <c r="AZ4" s="415"/>
      <c r="BA4" s="415"/>
      <c r="BB4" s="415"/>
      <c r="BC4" s="416"/>
    </row>
    <row r="5" spans="1:63" ht="11.1" customHeight="1" x14ac:dyDescent="0.15">
      <c r="A5" s="39"/>
      <c r="B5" s="40"/>
      <c r="C5" s="40"/>
      <c r="D5" s="40"/>
      <c r="E5" s="40"/>
      <c r="F5" s="40"/>
      <c r="G5" s="40"/>
      <c r="H5" s="40"/>
      <c r="I5" s="368" t="s">
        <v>10</v>
      </c>
      <c r="J5" s="368"/>
      <c r="K5" s="368"/>
      <c r="L5" s="368"/>
      <c r="M5" s="368"/>
      <c r="N5" s="368"/>
      <c r="O5" s="368"/>
      <c r="P5" s="368"/>
      <c r="Q5" s="368"/>
      <c r="R5" s="368"/>
      <c r="S5" s="368"/>
      <c r="T5" s="368"/>
      <c r="U5" s="368"/>
      <c r="V5" s="368"/>
      <c r="W5" s="361"/>
      <c r="X5" s="361"/>
      <c r="Y5" s="361"/>
      <c r="Z5" s="361"/>
      <c r="AA5" s="361"/>
      <c r="AB5" s="361"/>
      <c r="AC5" s="361"/>
      <c r="AD5" s="361"/>
      <c r="AE5" s="361"/>
      <c r="AF5" s="364" t="s">
        <v>133</v>
      </c>
      <c r="AG5" s="365"/>
      <c r="AH5" s="365"/>
      <c r="AI5" s="365"/>
      <c r="AJ5" s="365"/>
      <c r="AK5" s="365"/>
      <c r="AL5" s="365"/>
      <c r="AM5" s="365"/>
      <c r="AN5" s="365"/>
      <c r="AO5" s="442"/>
      <c r="AP5" s="442"/>
      <c r="AQ5" s="442"/>
      <c r="AR5" s="442"/>
      <c r="AS5" s="442"/>
      <c r="AT5" s="442"/>
      <c r="AU5" s="442"/>
      <c r="AV5" s="442"/>
      <c r="AW5" s="442"/>
      <c r="AX5" s="442"/>
      <c r="AY5" s="442"/>
      <c r="AZ5" s="442"/>
      <c r="BA5" s="442"/>
      <c r="BB5" s="442"/>
      <c r="BC5" s="443"/>
    </row>
    <row r="6" spans="1:63" ht="11.1" customHeight="1" x14ac:dyDescent="0.15">
      <c r="A6" s="39"/>
      <c r="B6" s="40"/>
      <c r="C6" s="40"/>
      <c r="D6" s="40"/>
      <c r="E6" s="40"/>
      <c r="F6" s="40"/>
      <c r="G6" s="40"/>
      <c r="H6" s="40"/>
      <c r="I6" s="368"/>
      <c r="J6" s="368"/>
      <c r="K6" s="368"/>
      <c r="L6" s="368"/>
      <c r="M6" s="368"/>
      <c r="N6" s="368"/>
      <c r="O6" s="368"/>
      <c r="P6" s="368"/>
      <c r="Q6" s="368"/>
      <c r="R6" s="368"/>
      <c r="S6" s="368"/>
      <c r="T6" s="368"/>
      <c r="U6" s="368"/>
      <c r="V6" s="368"/>
      <c r="W6" s="361"/>
      <c r="X6" s="361"/>
      <c r="Y6" s="361"/>
      <c r="Z6" s="361"/>
      <c r="AA6" s="361"/>
      <c r="AB6" s="361"/>
      <c r="AC6" s="361"/>
      <c r="AD6" s="361"/>
      <c r="AE6" s="361"/>
      <c r="AF6" s="184"/>
      <c r="AG6" s="167"/>
      <c r="AH6" s="167"/>
      <c r="AI6" s="167"/>
      <c r="AJ6" s="167"/>
      <c r="AK6" s="167"/>
      <c r="AL6" s="167"/>
      <c r="AM6" s="167"/>
      <c r="AN6" s="167"/>
      <c r="AO6" s="444"/>
      <c r="AP6" s="444"/>
      <c r="AQ6" s="444"/>
      <c r="AR6" s="444"/>
      <c r="AS6" s="444"/>
      <c r="AT6" s="444"/>
      <c r="AU6" s="444"/>
      <c r="AV6" s="444"/>
      <c r="AW6" s="444"/>
      <c r="AX6" s="444"/>
      <c r="AY6" s="444"/>
      <c r="AZ6" s="444"/>
      <c r="BA6" s="444"/>
      <c r="BB6" s="444"/>
      <c r="BC6" s="445"/>
    </row>
    <row r="7" spans="1:63" ht="15" customHeight="1" x14ac:dyDescent="0.15">
      <c r="A7" s="41"/>
      <c r="B7" s="42"/>
      <c r="C7" s="42"/>
      <c r="D7" s="43"/>
      <c r="E7" s="471" t="s">
        <v>85</v>
      </c>
      <c r="F7" s="472"/>
      <c r="G7" s="473"/>
      <c r="H7" s="474"/>
      <c r="I7" s="475"/>
      <c r="J7" s="475"/>
      <c r="K7" s="475"/>
      <c r="L7" s="476"/>
      <c r="M7" s="477"/>
      <c r="N7" s="477"/>
      <c r="O7" s="477"/>
      <c r="P7" s="478"/>
      <c r="Q7" s="479" t="s">
        <v>30</v>
      </c>
      <c r="R7" s="480"/>
      <c r="S7" s="480"/>
      <c r="T7" s="480"/>
      <c r="U7" s="480"/>
      <c r="V7" s="480"/>
      <c r="W7" s="42"/>
      <c r="X7" s="42"/>
      <c r="Y7" s="42"/>
      <c r="Z7" s="42"/>
      <c r="AA7" s="42"/>
      <c r="AB7" s="42"/>
      <c r="AC7" s="42"/>
      <c r="AD7" s="42"/>
      <c r="AE7" s="42"/>
      <c r="AF7" s="392" t="s">
        <v>134</v>
      </c>
      <c r="AG7" s="393"/>
      <c r="AH7" s="393"/>
      <c r="AI7" s="393"/>
      <c r="AJ7" s="393"/>
      <c r="AK7" s="396"/>
      <c r="AL7" s="396"/>
      <c r="AM7" s="396"/>
      <c r="AN7" s="396"/>
      <c r="AO7" s="396"/>
      <c r="AP7" s="396"/>
      <c r="AQ7" s="396"/>
      <c r="AR7" s="396"/>
      <c r="AS7" s="396"/>
      <c r="AT7" s="396"/>
      <c r="AU7" s="396"/>
      <c r="AV7" s="396"/>
      <c r="AW7" s="396"/>
      <c r="AX7" s="396"/>
      <c r="AY7" s="396"/>
      <c r="AZ7" s="396"/>
      <c r="BA7" s="396"/>
      <c r="BB7" s="396"/>
      <c r="BC7" s="397"/>
    </row>
    <row r="8" spans="1:63" ht="18" customHeight="1" x14ac:dyDescent="0.15">
      <c r="A8" s="431" t="s">
        <v>31</v>
      </c>
      <c r="B8" s="432"/>
      <c r="C8" s="432"/>
      <c r="D8" s="433"/>
      <c r="E8" s="434"/>
      <c r="F8" s="435"/>
      <c r="G8" s="435"/>
      <c r="H8" s="435"/>
      <c r="I8" s="435"/>
      <c r="J8" s="435"/>
      <c r="K8" s="435"/>
      <c r="L8" s="435"/>
      <c r="M8" s="435"/>
      <c r="N8" s="435"/>
      <c r="O8" s="435"/>
      <c r="P8" s="435"/>
      <c r="Q8" s="44" t="s">
        <v>32</v>
      </c>
      <c r="R8" s="390"/>
      <c r="S8" s="390"/>
      <c r="T8" s="390"/>
      <c r="U8" s="390"/>
      <c r="V8" s="390"/>
      <c r="W8" s="390"/>
      <c r="X8" s="40" t="s">
        <v>33</v>
      </c>
      <c r="Y8" s="40" t="s">
        <v>34</v>
      </c>
      <c r="Z8" s="390"/>
      <c r="AA8" s="390"/>
      <c r="AB8" s="390"/>
      <c r="AC8" s="390"/>
      <c r="AD8" s="390"/>
      <c r="AE8" s="391"/>
      <c r="AF8" s="394" t="s">
        <v>135</v>
      </c>
      <c r="AG8" s="395"/>
      <c r="AH8" s="395"/>
      <c r="AI8" s="395"/>
      <c r="AJ8" s="395"/>
      <c r="AK8" s="398"/>
      <c r="AL8" s="398"/>
      <c r="AM8" s="398"/>
      <c r="AN8" s="398"/>
      <c r="AO8" s="398"/>
      <c r="AP8" s="398"/>
      <c r="AQ8" s="398"/>
      <c r="AR8" s="398"/>
      <c r="AS8" s="398"/>
      <c r="AT8" s="398"/>
      <c r="AU8" s="398"/>
      <c r="AV8" s="398"/>
      <c r="AW8" s="398"/>
      <c r="AX8" s="398"/>
      <c r="AY8" s="398"/>
      <c r="AZ8" s="398"/>
      <c r="BA8" s="398"/>
      <c r="BB8" s="398"/>
      <c r="BC8" s="399"/>
    </row>
    <row r="9" spans="1:63" ht="5.25" customHeight="1" x14ac:dyDescent="0.15">
      <c r="A9" s="45"/>
      <c r="B9" s="46"/>
      <c r="C9" s="46"/>
      <c r="D9" s="47"/>
      <c r="E9" s="435"/>
      <c r="F9" s="435"/>
      <c r="G9" s="435"/>
      <c r="H9" s="435"/>
      <c r="I9" s="435"/>
      <c r="J9" s="435"/>
      <c r="K9" s="435"/>
      <c r="L9" s="435"/>
      <c r="M9" s="435"/>
      <c r="N9" s="435"/>
      <c r="O9" s="435"/>
      <c r="P9" s="435"/>
      <c r="Q9" s="48"/>
      <c r="R9" s="46"/>
      <c r="S9" s="46"/>
      <c r="T9" s="46"/>
      <c r="U9" s="46"/>
      <c r="V9" s="46"/>
      <c r="W9" s="46"/>
      <c r="X9" s="46"/>
      <c r="Y9" s="46"/>
      <c r="Z9" s="46"/>
      <c r="AA9" s="109"/>
      <c r="AB9" s="109"/>
      <c r="AC9" s="109"/>
      <c r="AD9" s="109"/>
      <c r="AE9" s="109"/>
      <c r="AF9" s="394"/>
      <c r="AG9" s="395"/>
      <c r="AH9" s="395"/>
      <c r="AI9" s="395"/>
      <c r="AJ9" s="395"/>
      <c r="AK9" s="398"/>
      <c r="AL9" s="398"/>
      <c r="AM9" s="398"/>
      <c r="AN9" s="398"/>
      <c r="AO9" s="398"/>
      <c r="AP9" s="398"/>
      <c r="AQ9" s="398"/>
      <c r="AR9" s="398"/>
      <c r="AS9" s="398"/>
      <c r="AT9" s="398"/>
      <c r="AU9" s="398"/>
      <c r="AV9" s="398"/>
      <c r="AW9" s="398"/>
      <c r="AX9" s="398"/>
      <c r="AY9" s="398"/>
      <c r="AZ9" s="398"/>
      <c r="BA9" s="398"/>
      <c r="BB9" s="398"/>
      <c r="BC9" s="399"/>
    </row>
    <row r="10" spans="1:63" ht="15" customHeight="1" x14ac:dyDescent="0.15">
      <c r="A10" s="439"/>
      <c r="B10" s="440"/>
      <c r="C10" s="441"/>
      <c r="D10" s="364" t="s">
        <v>36</v>
      </c>
      <c r="E10" s="365"/>
      <c r="F10" s="365"/>
      <c r="G10" s="366"/>
      <c r="H10" s="152"/>
      <c r="I10" s="153"/>
      <c r="J10" s="153"/>
      <c r="K10" s="153"/>
      <c r="L10" s="153"/>
      <c r="M10" s="153"/>
      <c r="N10" s="153"/>
      <c r="O10" s="153"/>
      <c r="P10" s="154"/>
      <c r="Q10" s="190" t="s">
        <v>35</v>
      </c>
      <c r="R10" s="164"/>
      <c r="S10" s="164"/>
      <c r="T10" s="164"/>
      <c r="U10" s="164"/>
      <c r="V10" s="164"/>
      <c r="W10" s="42"/>
      <c r="X10" s="42"/>
      <c r="Y10" s="42"/>
      <c r="Z10" s="42"/>
      <c r="AA10" s="42"/>
      <c r="AB10" s="42"/>
      <c r="AC10" s="42"/>
      <c r="AD10" s="42"/>
      <c r="AE10" s="43"/>
      <c r="AF10" s="186" t="s">
        <v>136</v>
      </c>
      <c r="AG10" s="187"/>
      <c r="AH10" s="187"/>
      <c r="AI10" s="187"/>
      <c r="AJ10" s="187"/>
      <c r="AK10" s="188"/>
      <c r="AL10" s="188"/>
      <c r="AM10" s="188"/>
      <c r="AN10" s="188"/>
      <c r="AO10" s="188"/>
      <c r="AP10" s="188"/>
      <c r="AQ10" s="188"/>
      <c r="AR10" s="188"/>
      <c r="AS10" s="188"/>
      <c r="AT10" s="188"/>
      <c r="AU10" s="188"/>
      <c r="AV10" s="188"/>
      <c r="AW10" s="188"/>
      <c r="AX10" s="188"/>
      <c r="AY10" s="188"/>
      <c r="AZ10" s="188"/>
      <c r="BA10" s="188"/>
      <c r="BB10" s="188"/>
      <c r="BC10" s="189"/>
    </row>
    <row r="11" spans="1:63" ht="18" customHeight="1" x14ac:dyDescent="0.15">
      <c r="A11" s="381"/>
      <c r="B11" s="382"/>
      <c r="C11" s="383"/>
      <c r="D11" s="367"/>
      <c r="E11" s="368"/>
      <c r="F11" s="368"/>
      <c r="G11" s="369"/>
      <c r="H11" s="155"/>
      <c r="I11" s="156"/>
      <c r="J11" s="156"/>
      <c r="K11" s="156"/>
      <c r="L11" s="156"/>
      <c r="M11" s="156"/>
      <c r="N11" s="156"/>
      <c r="O11" s="156"/>
      <c r="P11" s="157"/>
      <c r="Q11" s="49"/>
      <c r="R11" s="372" t="s">
        <v>37</v>
      </c>
      <c r="S11" s="372"/>
      <c r="T11" s="372"/>
      <c r="U11" s="372"/>
      <c r="V11" s="372"/>
      <c r="W11" s="40"/>
      <c r="X11" s="40"/>
      <c r="Y11" s="468" t="s">
        <v>38</v>
      </c>
      <c r="Z11" s="469"/>
      <c r="AA11" s="469"/>
      <c r="AB11" s="469"/>
      <c r="AC11" s="469"/>
      <c r="AD11" s="469"/>
      <c r="AE11" s="470"/>
      <c r="AF11" s="364" t="s">
        <v>39</v>
      </c>
      <c r="AG11" s="382"/>
      <c r="AH11" s="382"/>
      <c r="AI11" s="382"/>
      <c r="AJ11" s="382"/>
      <c r="AK11" s="423"/>
      <c r="AL11" s="423"/>
      <c r="AM11" s="423"/>
      <c r="AN11" s="423"/>
      <c r="AO11" s="423"/>
      <c r="AP11" s="423"/>
      <c r="AQ11" s="423"/>
      <c r="AR11" s="423"/>
      <c r="AS11" s="423"/>
      <c r="AT11" s="423"/>
      <c r="AU11" s="423"/>
      <c r="AV11" s="423"/>
      <c r="AW11" s="423"/>
      <c r="AX11" s="423"/>
      <c r="AY11" s="423"/>
      <c r="AZ11" s="423"/>
      <c r="BA11" s="423"/>
      <c r="BB11" s="423"/>
      <c r="BC11" s="424"/>
      <c r="BI11" s="18" t="b">
        <v>0</v>
      </c>
      <c r="BK11" s="18" t="b">
        <v>0</v>
      </c>
    </row>
    <row r="12" spans="1:63" ht="5.0999999999999996" customHeight="1" thickBot="1" x14ac:dyDescent="0.2">
      <c r="A12" s="384"/>
      <c r="B12" s="168"/>
      <c r="C12" s="185"/>
      <c r="D12" s="184"/>
      <c r="E12" s="167"/>
      <c r="F12" s="167"/>
      <c r="G12" s="346"/>
      <c r="H12" s="158"/>
      <c r="I12" s="159"/>
      <c r="J12" s="159"/>
      <c r="K12" s="159"/>
      <c r="L12" s="159"/>
      <c r="M12" s="159"/>
      <c r="N12" s="159"/>
      <c r="O12" s="159"/>
      <c r="P12" s="160"/>
      <c r="Q12" s="50"/>
      <c r="R12" s="46"/>
      <c r="S12" s="46"/>
      <c r="T12" s="46"/>
      <c r="U12" s="46"/>
      <c r="V12" s="46"/>
      <c r="W12" s="46"/>
      <c r="X12" s="46"/>
      <c r="Y12" s="46"/>
      <c r="Z12" s="46"/>
      <c r="AA12" s="46"/>
      <c r="AB12" s="46"/>
      <c r="AC12" s="46"/>
      <c r="AD12" s="46"/>
      <c r="AE12" s="47"/>
      <c r="AF12" s="412"/>
      <c r="AG12" s="168"/>
      <c r="AH12" s="168"/>
      <c r="AI12" s="168"/>
      <c r="AJ12" s="168"/>
      <c r="AK12" s="411"/>
      <c r="AL12" s="411"/>
      <c r="AM12" s="411"/>
      <c r="AN12" s="411"/>
      <c r="AO12" s="411"/>
      <c r="AP12" s="411"/>
      <c r="AQ12" s="411"/>
      <c r="AR12" s="411"/>
      <c r="AS12" s="411"/>
      <c r="AT12" s="411"/>
      <c r="AU12" s="411"/>
      <c r="AV12" s="411"/>
      <c r="AW12" s="411"/>
      <c r="AX12" s="411"/>
      <c r="AY12" s="411"/>
      <c r="AZ12" s="411"/>
      <c r="BA12" s="411"/>
      <c r="BB12" s="411"/>
      <c r="BC12" s="425"/>
    </row>
    <row r="13" spans="1:63" ht="13.5" customHeight="1" x14ac:dyDescent="0.15">
      <c r="A13" s="387" t="s">
        <v>9</v>
      </c>
      <c r="B13" s="388"/>
      <c r="C13" s="388"/>
      <c r="D13" s="389"/>
      <c r="E13" s="464">
        <f>W57</f>
        <v>0</v>
      </c>
      <c r="F13" s="464"/>
      <c r="G13" s="464"/>
      <c r="H13" s="464"/>
      <c r="I13" s="464"/>
      <c r="J13" s="464"/>
      <c r="K13" s="464"/>
      <c r="L13" s="464"/>
      <c r="M13" s="464"/>
      <c r="N13" s="364" t="s">
        <v>40</v>
      </c>
      <c r="O13" s="365"/>
      <c r="P13" s="366"/>
      <c r="Q13" s="449" t="s">
        <v>41</v>
      </c>
      <c r="R13" s="449"/>
      <c r="S13" s="449"/>
      <c r="T13" s="449"/>
      <c r="U13" s="449"/>
      <c r="V13" s="449"/>
      <c r="W13" s="42"/>
      <c r="X13" s="42"/>
      <c r="Y13" s="42"/>
      <c r="Z13" s="42"/>
      <c r="AA13" s="42"/>
      <c r="AB13" s="42"/>
      <c r="AC13" s="42"/>
      <c r="AD13" s="42"/>
      <c r="AE13" s="42"/>
      <c r="AF13" s="42"/>
      <c r="AG13" s="42"/>
      <c r="AH13" s="42"/>
      <c r="AI13" s="42"/>
      <c r="AJ13" s="42"/>
      <c r="AK13" s="42"/>
      <c r="AL13" s="42"/>
      <c r="AM13" s="51" t="s">
        <v>96</v>
      </c>
      <c r="AN13" s="52"/>
      <c r="AO13" s="52"/>
      <c r="AP13" s="52"/>
      <c r="AQ13" s="52"/>
      <c r="AR13" s="52"/>
      <c r="AS13" s="52"/>
      <c r="AT13" s="52"/>
      <c r="AU13" s="52"/>
      <c r="AV13" s="52"/>
      <c r="AW13" s="52"/>
      <c r="AX13" s="52"/>
      <c r="AY13" s="52"/>
      <c r="AZ13" s="52"/>
      <c r="BA13" s="52"/>
      <c r="BB13" s="52"/>
      <c r="BC13" s="53"/>
    </row>
    <row r="14" spans="1:63" ht="13.5" customHeight="1" x14ac:dyDescent="0.15">
      <c r="A14" s="345" t="s">
        <v>42</v>
      </c>
      <c r="B14" s="167"/>
      <c r="C14" s="167"/>
      <c r="D14" s="346"/>
      <c r="E14" s="464"/>
      <c r="F14" s="464"/>
      <c r="G14" s="464"/>
      <c r="H14" s="464"/>
      <c r="I14" s="464"/>
      <c r="J14" s="464"/>
      <c r="K14" s="464"/>
      <c r="L14" s="464"/>
      <c r="M14" s="464"/>
      <c r="N14" s="455"/>
      <c r="O14" s="456"/>
      <c r="P14" s="457"/>
      <c r="Q14" s="465"/>
      <c r="R14" s="466"/>
      <c r="S14" s="466"/>
      <c r="T14" s="466"/>
      <c r="U14" s="466"/>
      <c r="V14" s="466"/>
      <c r="W14" s="466"/>
      <c r="X14" s="466"/>
      <c r="Y14" s="466"/>
      <c r="Z14" s="466"/>
      <c r="AA14" s="466"/>
      <c r="AB14" s="466"/>
      <c r="AC14" s="466"/>
      <c r="AD14" s="466"/>
      <c r="AE14" s="466"/>
      <c r="AF14" s="466"/>
      <c r="AG14" s="466"/>
      <c r="AH14" s="466"/>
      <c r="AI14" s="466"/>
      <c r="AJ14" s="466"/>
      <c r="AK14" s="466"/>
      <c r="AL14" s="467"/>
      <c r="AM14" s="453" t="s">
        <v>97</v>
      </c>
      <c r="AN14" s="454"/>
      <c r="AO14" s="454"/>
      <c r="AP14" s="454"/>
      <c r="AQ14" s="454"/>
      <c r="AR14" s="54"/>
      <c r="AS14" s="55" t="s">
        <v>98</v>
      </c>
      <c r="AT14" s="56"/>
      <c r="AU14" s="57"/>
      <c r="AV14" s="58"/>
      <c r="AW14" s="59" t="s">
        <v>99</v>
      </c>
      <c r="AX14" s="54"/>
      <c r="AY14" s="60"/>
      <c r="AZ14" s="55"/>
      <c r="BA14" s="59" t="s">
        <v>100</v>
      </c>
      <c r="BB14" s="54"/>
      <c r="BC14" s="61"/>
    </row>
    <row r="15" spans="1:63" ht="13.5" customHeight="1" x14ac:dyDescent="0.15">
      <c r="A15" s="374" t="s">
        <v>43</v>
      </c>
      <c r="B15" s="368"/>
      <c r="C15" s="368"/>
      <c r="D15" s="368"/>
      <c r="E15" s="458" t="str">
        <f>IF(OR(AC23=""),"",IF(OR(AI23=""),AC57,AI57))</f>
        <v/>
      </c>
      <c r="F15" s="459"/>
      <c r="G15" s="459"/>
      <c r="H15" s="459"/>
      <c r="I15" s="459"/>
      <c r="J15" s="459"/>
      <c r="K15" s="459"/>
      <c r="L15" s="459"/>
      <c r="M15" s="460"/>
      <c r="N15" s="364" t="s">
        <v>44</v>
      </c>
      <c r="O15" s="365"/>
      <c r="P15" s="366"/>
      <c r="Q15" s="465"/>
      <c r="R15" s="466"/>
      <c r="S15" s="466"/>
      <c r="T15" s="466"/>
      <c r="U15" s="466"/>
      <c r="V15" s="466"/>
      <c r="W15" s="466"/>
      <c r="X15" s="466"/>
      <c r="Y15" s="466"/>
      <c r="Z15" s="466"/>
      <c r="AA15" s="466"/>
      <c r="AB15" s="466"/>
      <c r="AC15" s="466"/>
      <c r="AD15" s="466"/>
      <c r="AE15" s="466"/>
      <c r="AF15" s="466"/>
      <c r="AG15" s="466"/>
      <c r="AH15" s="466"/>
      <c r="AI15" s="466"/>
      <c r="AJ15" s="466"/>
      <c r="AK15" s="466"/>
      <c r="AL15" s="467"/>
      <c r="AM15" s="453" t="s">
        <v>101</v>
      </c>
      <c r="AN15" s="454"/>
      <c r="AO15" s="454"/>
      <c r="AP15" s="454"/>
      <c r="AQ15" s="454"/>
      <c r="AR15" s="54"/>
      <c r="AS15" s="55" t="s">
        <v>98</v>
      </c>
      <c r="AT15" s="56"/>
      <c r="AU15" s="57"/>
      <c r="AV15" s="58"/>
      <c r="AW15" s="59" t="s">
        <v>99</v>
      </c>
      <c r="AX15" s="54"/>
      <c r="AY15" s="60"/>
      <c r="AZ15" s="55"/>
      <c r="BA15" s="59" t="s">
        <v>100</v>
      </c>
      <c r="BB15" s="54"/>
      <c r="BC15" s="61"/>
    </row>
    <row r="16" spans="1:63" ht="13.5" customHeight="1" x14ac:dyDescent="0.15">
      <c r="A16" s="374" t="s">
        <v>42</v>
      </c>
      <c r="B16" s="368"/>
      <c r="C16" s="368"/>
      <c r="D16" s="368"/>
      <c r="E16" s="461"/>
      <c r="F16" s="462"/>
      <c r="G16" s="462"/>
      <c r="H16" s="462"/>
      <c r="I16" s="462"/>
      <c r="J16" s="462"/>
      <c r="K16" s="462"/>
      <c r="L16" s="462"/>
      <c r="M16" s="463"/>
      <c r="N16" s="450"/>
      <c r="O16" s="451"/>
      <c r="P16" s="452"/>
      <c r="Q16" s="436"/>
      <c r="R16" s="437"/>
      <c r="S16" s="437"/>
      <c r="T16" s="437"/>
      <c r="U16" s="437"/>
      <c r="V16" s="437"/>
      <c r="W16" s="437"/>
      <c r="X16" s="437"/>
      <c r="Y16" s="437"/>
      <c r="Z16" s="437"/>
      <c r="AA16" s="437"/>
      <c r="AB16" s="437"/>
      <c r="AC16" s="437"/>
      <c r="AD16" s="437"/>
      <c r="AE16" s="437"/>
      <c r="AF16" s="437"/>
      <c r="AG16" s="437"/>
      <c r="AH16" s="437"/>
      <c r="AI16" s="437"/>
      <c r="AJ16" s="437"/>
      <c r="AK16" s="437"/>
      <c r="AL16" s="438"/>
      <c r="AM16" s="453" t="s">
        <v>102</v>
      </c>
      <c r="AN16" s="454"/>
      <c r="AO16" s="454"/>
      <c r="AP16" s="454"/>
      <c r="AQ16" s="454"/>
      <c r="AR16" s="54"/>
      <c r="AS16" s="55" t="s">
        <v>98</v>
      </c>
      <c r="AT16" s="56"/>
      <c r="AU16" s="57"/>
      <c r="AV16" s="58"/>
      <c r="AW16" s="59" t="s">
        <v>99</v>
      </c>
      <c r="AX16" s="54"/>
      <c r="AY16" s="60"/>
      <c r="AZ16" s="55"/>
      <c r="BA16" s="59" t="s">
        <v>100</v>
      </c>
      <c r="BB16" s="54"/>
      <c r="BC16" s="61"/>
    </row>
    <row r="17" spans="1:55" ht="12" customHeight="1" x14ac:dyDescent="0.15">
      <c r="A17" s="41"/>
      <c r="B17" s="42"/>
      <c r="C17" s="42"/>
      <c r="D17" s="43"/>
      <c r="E17" s="167" t="s">
        <v>45</v>
      </c>
      <c r="F17" s="167"/>
      <c r="G17" s="408"/>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62"/>
      <c r="AN17" s="63"/>
      <c r="AO17" s="63"/>
      <c r="AP17" s="63"/>
      <c r="AQ17" s="63"/>
      <c r="AR17" s="63"/>
      <c r="AS17" s="63"/>
      <c r="AT17" s="63"/>
      <c r="AU17" s="63"/>
      <c r="AV17" s="63"/>
      <c r="AW17" s="63"/>
      <c r="AX17" s="63"/>
      <c r="AY17" s="63"/>
      <c r="AZ17" s="63"/>
      <c r="BA17" s="63"/>
      <c r="BB17" s="63"/>
      <c r="BC17" s="64"/>
    </row>
    <row r="18" spans="1:55" ht="15" customHeight="1" thickBot="1" x14ac:dyDescent="0.2">
      <c r="A18" s="385" t="s">
        <v>46</v>
      </c>
      <c r="B18" s="371"/>
      <c r="C18" s="371"/>
      <c r="D18" s="386"/>
      <c r="E18" s="347"/>
      <c r="F18" s="348"/>
      <c r="G18" s="410"/>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65"/>
      <c r="AN18" s="66"/>
      <c r="AO18" s="66"/>
      <c r="AP18" s="66"/>
      <c r="AQ18" s="66"/>
      <c r="AR18" s="66"/>
      <c r="AS18" s="66"/>
      <c r="AT18" s="66"/>
      <c r="AU18" s="66"/>
      <c r="AV18" s="66"/>
      <c r="AW18" s="66"/>
      <c r="AX18" s="66"/>
      <c r="AY18" s="66"/>
      <c r="AZ18" s="66"/>
      <c r="BA18" s="66"/>
      <c r="BB18" s="66"/>
      <c r="BC18" s="67"/>
    </row>
    <row r="19" spans="1:55" ht="17.100000000000001" customHeight="1" x14ac:dyDescent="0.15">
      <c r="A19" s="373" t="s">
        <v>47</v>
      </c>
      <c r="B19" s="365"/>
      <c r="C19" s="365"/>
      <c r="D19" s="366"/>
      <c r="E19" s="190" t="s">
        <v>48</v>
      </c>
      <c r="F19" s="164"/>
      <c r="G19" s="164"/>
      <c r="H19" s="164"/>
      <c r="I19" s="164"/>
      <c r="J19" s="164"/>
      <c r="K19" s="164"/>
      <c r="L19" s="191"/>
      <c r="M19" s="190" t="s">
        <v>49</v>
      </c>
      <c r="N19" s="164"/>
      <c r="O19" s="164"/>
      <c r="P19" s="164"/>
      <c r="Q19" s="164"/>
      <c r="R19" s="164"/>
      <c r="S19" s="364" t="s">
        <v>50</v>
      </c>
      <c r="T19" s="366"/>
      <c r="U19" s="364" t="s">
        <v>51</v>
      </c>
      <c r="V19" s="365"/>
      <c r="W19" s="190" t="s">
        <v>52</v>
      </c>
      <c r="X19" s="164"/>
      <c r="Y19" s="164"/>
      <c r="Z19" s="164"/>
      <c r="AA19" s="164"/>
      <c r="AB19" s="191"/>
      <c r="AC19" s="164" t="s">
        <v>53</v>
      </c>
      <c r="AD19" s="164"/>
      <c r="AE19" s="164"/>
      <c r="AF19" s="164"/>
      <c r="AG19" s="164"/>
      <c r="AH19" s="164"/>
      <c r="AI19" s="190" t="s">
        <v>81</v>
      </c>
      <c r="AJ19" s="164"/>
      <c r="AK19" s="164"/>
      <c r="AL19" s="164"/>
      <c r="AM19" s="164"/>
      <c r="AN19" s="191"/>
      <c r="AO19" s="164"/>
      <c r="AP19" s="164"/>
      <c r="AQ19" s="164"/>
      <c r="AR19" s="164"/>
      <c r="AS19" s="164"/>
      <c r="AT19" s="164"/>
      <c r="AU19" s="190" t="s">
        <v>54</v>
      </c>
      <c r="AV19" s="191"/>
      <c r="AW19" s="164" t="s">
        <v>80</v>
      </c>
      <c r="AX19" s="164"/>
      <c r="AY19" s="164"/>
      <c r="AZ19" s="164"/>
      <c r="BA19" s="164"/>
      <c r="BB19" s="164"/>
      <c r="BC19" s="405"/>
    </row>
    <row r="20" spans="1:55" ht="12" customHeight="1" x14ac:dyDescent="0.15">
      <c r="A20" s="45"/>
      <c r="B20" s="46"/>
      <c r="C20" s="46"/>
      <c r="D20" s="47"/>
      <c r="E20" s="50"/>
      <c r="F20" s="46"/>
      <c r="G20" s="46"/>
      <c r="H20" s="46"/>
      <c r="I20" s="46"/>
      <c r="J20" s="46"/>
      <c r="K20" s="46"/>
      <c r="L20" s="47"/>
      <c r="M20" s="50"/>
      <c r="N20" s="46"/>
      <c r="O20" s="46"/>
      <c r="P20" s="46"/>
      <c r="Q20" s="46"/>
      <c r="R20" s="46"/>
      <c r="S20" s="50"/>
      <c r="T20" s="47"/>
      <c r="U20" s="50"/>
      <c r="V20" s="46"/>
      <c r="W20" s="50"/>
      <c r="X20" s="46"/>
      <c r="Y20" s="46"/>
      <c r="Z20" s="46"/>
      <c r="AA20" s="46"/>
      <c r="AB20" s="47"/>
      <c r="AC20" s="46"/>
      <c r="AD20" s="46"/>
      <c r="AE20" s="46"/>
      <c r="AF20" s="46"/>
      <c r="AG20" s="46"/>
      <c r="AH20" s="46"/>
      <c r="AI20" s="184" t="s">
        <v>115</v>
      </c>
      <c r="AJ20" s="168"/>
      <c r="AK20" s="168"/>
      <c r="AL20" s="168"/>
      <c r="AM20" s="168"/>
      <c r="AN20" s="185"/>
      <c r="AO20" s="167"/>
      <c r="AP20" s="168"/>
      <c r="AQ20" s="168"/>
      <c r="AR20" s="168"/>
      <c r="AS20" s="168"/>
      <c r="AT20" s="168"/>
      <c r="AU20" s="184" t="s">
        <v>55</v>
      </c>
      <c r="AV20" s="185"/>
      <c r="AW20" s="402" t="s">
        <v>79</v>
      </c>
      <c r="AX20" s="403"/>
      <c r="AY20" s="403"/>
      <c r="AZ20" s="403"/>
      <c r="BA20" s="403"/>
      <c r="BB20" s="403"/>
      <c r="BC20" s="404"/>
    </row>
    <row r="21" spans="1:55" ht="9.75" customHeight="1" x14ac:dyDescent="0.15">
      <c r="A21" s="326"/>
      <c r="B21" s="327"/>
      <c r="C21" s="327"/>
      <c r="D21" s="327"/>
      <c r="E21" s="192" t="s">
        <v>114</v>
      </c>
      <c r="F21" s="192"/>
      <c r="G21" s="192"/>
      <c r="H21" s="192"/>
      <c r="I21" s="192"/>
      <c r="J21" s="192"/>
      <c r="K21" s="192"/>
      <c r="L21" s="192"/>
      <c r="M21" s="181"/>
      <c r="N21" s="181"/>
      <c r="O21" s="181"/>
      <c r="P21" s="181"/>
      <c r="Q21" s="181"/>
      <c r="R21" s="181"/>
      <c r="S21" s="148">
        <v>1</v>
      </c>
      <c r="T21" s="149"/>
      <c r="U21" s="148" t="s">
        <v>117</v>
      </c>
      <c r="V21" s="149"/>
      <c r="W21" s="169">
        <f>'見積書(2号)'!G28</f>
        <v>0</v>
      </c>
      <c r="X21" s="170"/>
      <c r="Y21" s="170"/>
      <c r="Z21" s="170"/>
      <c r="AA21" s="170"/>
      <c r="AB21" s="171"/>
      <c r="AC21" s="169">
        <f>'見積書(2号)'!J28</f>
        <v>0</v>
      </c>
      <c r="AD21" s="170"/>
      <c r="AE21" s="170"/>
      <c r="AF21" s="170"/>
      <c r="AG21" s="170"/>
      <c r="AH21" s="171"/>
      <c r="AI21" s="163">
        <f>'見積書(2号)'!M28</f>
        <v>0</v>
      </c>
      <c r="AJ21" s="163"/>
      <c r="AK21" s="163"/>
      <c r="AL21" s="163"/>
      <c r="AM21" s="163"/>
      <c r="AN21" s="163"/>
      <c r="AO21" s="182"/>
      <c r="AP21" s="182"/>
      <c r="AQ21" s="182"/>
      <c r="AR21" s="182"/>
      <c r="AS21" s="182"/>
      <c r="AT21" s="182"/>
      <c r="AU21" s="183"/>
      <c r="AV21" s="183"/>
      <c r="AW21" s="161"/>
      <c r="AX21" s="161"/>
      <c r="AY21" s="161"/>
      <c r="AZ21" s="161"/>
      <c r="BA21" s="161"/>
      <c r="BB21" s="161"/>
      <c r="BC21" s="162"/>
    </row>
    <row r="22" spans="1:55" ht="9.75" customHeight="1" x14ac:dyDescent="0.15">
      <c r="A22" s="326"/>
      <c r="B22" s="327"/>
      <c r="C22" s="327"/>
      <c r="D22" s="327"/>
      <c r="E22" s="192"/>
      <c r="F22" s="192"/>
      <c r="G22" s="192"/>
      <c r="H22" s="192"/>
      <c r="I22" s="192"/>
      <c r="J22" s="192"/>
      <c r="K22" s="192"/>
      <c r="L22" s="192"/>
      <c r="M22" s="181"/>
      <c r="N22" s="181"/>
      <c r="O22" s="181"/>
      <c r="P22" s="181"/>
      <c r="Q22" s="181"/>
      <c r="R22" s="181"/>
      <c r="S22" s="150"/>
      <c r="T22" s="151"/>
      <c r="U22" s="150"/>
      <c r="V22" s="151"/>
      <c r="W22" s="172"/>
      <c r="X22" s="173"/>
      <c r="Y22" s="173"/>
      <c r="Z22" s="173"/>
      <c r="AA22" s="173"/>
      <c r="AB22" s="174"/>
      <c r="AC22" s="172"/>
      <c r="AD22" s="173"/>
      <c r="AE22" s="173"/>
      <c r="AF22" s="173"/>
      <c r="AG22" s="173"/>
      <c r="AH22" s="174"/>
      <c r="AI22" s="163"/>
      <c r="AJ22" s="163"/>
      <c r="AK22" s="163"/>
      <c r="AL22" s="163"/>
      <c r="AM22" s="163"/>
      <c r="AN22" s="163"/>
      <c r="AO22" s="182"/>
      <c r="AP22" s="182"/>
      <c r="AQ22" s="182"/>
      <c r="AR22" s="182"/>
      <c r="AS22" s="182"/>
      <c r="AT22" s="182"/>
      <c r="AU22" s="183"/>
      <c r="AV22" s="183"/>
      <c r="AW22" s="161"/>
      <c r="AX22" s="161"/>
      <c r="AY22" s="161"/>
      <c r="AZ22" s="161"/>
      <c r="BA22" s="161"/>
      <c r="BB22" s="161"/>
      <c r="BC22" s="162"/>
    </row>
    <row r="23" spans="1:55" ht="9.75" customHeight="1" x14ac:dyDescent="0.15">
      <c r="A23" s="326"/>
      <c r="B23" s="327"/>
      <c r="C23" s="327"/>
      <c r="D23" s="327"/>
      <c r="E23" s="175" t="s">
        <v>125</v>
      </c>
      <c r="F23" s="176"/>
      <c r="G23" s="176"/>
      <c r="H23" s="176"/>
      <c r="I23" s="176"/>
      <c r="J23" s="176"/>
      <c r="K23" s="176"/>
      <c r="L23" s="176"/>
      <c r="M23" s="176"/>
      <c r="N23" s="176"/>
      <c r="O23" s="176"/>
      <c r="P23" s="176"/>
      <c r="Q23" s="176"/>
      <c r="R23" s="177"/>
      <c r="S23" s="148">
        <v>1</v>
      </c>
      <c r="T23" s="149"/>
      <c r="U23" s="148" t="s">
        <v>117</v>
      </c>
      <c r="V23" s="149"/>
      <c r="W23" s="165"/>
      <c r="X23" s="166"/>
      <c r="Y23" s="166"/>
      <c r="Z23" s="166"/>
      <c r="AA23" s="166"/>
      <c r="AB23" s="166"/>
      <c r="AC23" s="165"/>
      <c r="AD23" s="166"/>
      <c r="AE23" s="166"/>
      <c r="AF23" s="166"/>
      <c r="AG23" s="166"/>
      <c r="AH23" s="166"/>
      <c r="AI23" s="198"/>
      <c r="AJ23" s="198"/>
      <c r="AK23" s="198"/>
      <c r="AL23" s="198"/>
      <c r="AM23" s="198"/>
      <c r="AN23" s="198"/>
      <c r="AO23" s="182"/>
      <c r="AP23" s="182"/>
      <c r="AQ23" s="182"/>
      <c r="AR23" s="182"/>
      <c r="AS23" s="182"/>
      <c r="AT23" s="182"/>
      <c r="AU23" s="183"/>
      <c r="AV23" s="183"/>
      <c r="AW23" s="161"/>
      <c r="AX23" s="161"/>
      <c r="AY23" s="161"/>
      <c r="AZ23" s="161"/>
      <c r="BA23" s="161"/>
      <c r="BB23" s="161"/>
      <c r="BC23" s="162"/>
    </row>
    <row r="24" spans="1:55" ht="9.75" customHeight="1" x14ac:dyDescent="0.15">
      <c r="A24" s="326"/>
      <c r="B24" s="327"/>
      <c r="C24" s="327"/>
      <c r="D24" s="327"/>
      <c r="E24" s="178"/>
      <c r="F24" s="179"/>
      <c r="G24" s="179"/>
      <c r="H24" s="179"/>
      <c r="I24" s="179"/>
      <c r="J24" s="179"/>
      <c r="K24" s="179"/>
      <c r="L24" s="179"/>
      <c r="M24" s="179"/>
      <c r="N24" s="179"/>
      <c r="O24" s="179"/>
      <c r="P24" s="179"/>
      <c r="Q24" s="179"/>
      <c r="R24" s="180"/>
      <c r="S24" s="150"/>
      <c r="T24" s="151"/>
      <c r="U24" s="150"/>
      <c r="V24" s="151"/>
      <c r="W24" s="166"/>
      <c r="X24" s="166"/>
      <c r="Y24" s="166"/>
      <c r="Z24" s="166"/>
      <c r="AA24" s="166"/>
      <c r="AB24" s="166"/>
      <c r="AC24" s="166"/>
      <c r="AD24" s="166"/>
      <c r="AE24" s="166"/>
      <c r="AF24" s="166"/>
      <c r="AG24" s="166"/>
      <c r="AH24" s="166"/>
      <c r="AI24" s="198"/>
      <c r="AJ24" s="198"/>
      <c r="AK24" s="198"/>
      <c r="AL24" s="198"/>
      <c r="AM24" s="198"/>
      <c r="AN24" s="198"/>
      <c r="AO24" s="182"/>
      <c r="AP24" s="182"/>
      <c r="AQ24" s="182"/>
      <c r="AR24" s="182"/>
      <c r="AS24" s="182"/>
      <c r="AT24" s="182"/>
      <c r="AU24" s="183"/>
      <c r="AV24" s="183"/>
      <c r="AW24" s="161"/>
      <c r="AX24" s="161"/>
      <c r="AY24" s="161"/>
      <c r="AZ24" s="161"/>
      <c r="BA24" s="161"/>
      <c r="BB24" s="161"/>
      <c r="BC24" s="162"/>
    </row>
    <row r="25" spans="1:55" ht="9.75" customHeight="1" x14ac:dyDescent="0.15">
      <c r="A25" s="326"/>
      <c r="B25" s="327"/>
      <c r="C25" s="327"/>
      <c r="D25" s="327"/>
      <c r="E25" s="192" t="s">
        <v>111</v>
      </c>
      <c r="F25" s="192"/>
      <c r="G25" s="192"/>
      <c r="H25" s="192"/>
      <c r="I25" s="192"/>
      <c r="J25" s="192"/>
      <c r="K25" s="192"/>
      <c r="L25" s="192"/>
      <c r="M25" s="181"/>
      <c r="N25" s="181"/>
      <c r="O25" s="181"/>
      <c r="P25" s="181"/>
      <c r="Q25" s="181"/>
      <c r="R25" s="181"/>
      <c r="S25" s="148">
        <v>1</v>
      </c>
      <c r="T25" s="149"/>
      <c r="U25" s="148" t="s">
        <v>117</v>
      </c>
      <c r="V25" s="149"/>
      <c r="W25" s="193" t="str">
        <f>IFERROR(IF(W21="","",W23/W21),"")</f>
        <v/>
      </c>
      <c r="X25" s="193"/>
      <c r="Y25" s="193"/>
      <c r="Z25" s="193"/>
      <c r="AA25" s="193"/>
      <c r="AB25" s="193"/>
      <c r="AC25" s="193" t="str">
        <f>IFERROR(IF(AC21="","",AC23/AC21),"")</f>
        <v/>
      </c>
      <c r="AD25" s="193"/>
      <c r="AE25" s="193"/>
      <c r="AF25" s="193"/>
      <c r="AG25" s="193"/>
      <c r="AH25" s="193"/>
      <c r="AI25" s="197" t="str">
        <f>IFERROR(IF(AI21="","",AI23/AI21),"")</f>
        <v/>
      </c>
      <c r="AJ25" s="197"/>
      <c r="AK25" s="197"/>
      <c r="AL25" s="197"/>
      <c r="AM25" s="197"/>
      <c r="AN25" s="197"/>
      <c r="AO25" s="182"/>
      <c r="AP25" s="182"/>
      <c r="AQ25" s="182"/>
      <c r="AR25" s="182"/>
      <c r="AS25" s="182"/>
      <c r="AT25" s="182"/>
      <c r="AU25" s="183"/>
      <c r="AV25" s="183"/>
      <c r="AW25" s="161"/>
      <c r="AX25" s="161"/>
      <c r="AY25" s="161"/>
      <c r="AZ25" s="161"/>
      <c r="BA25" s="161"/>
      <c r="BB25" s="161"/>
      <c r="BC25" s="162"/>
    </row>
    <row r="26" spans="1:55" ht="9.75" customHeight="1" x14ac:dyDescent="0.15">
      <c r="A26" s="326"/>
      <c r="B26" s="327"/>
      <c r="C26" s="327"/>
      <c r="D26" s="327"/>
      <c r="E26" s="192"/>
      <c r="F26" s="192"/>
      <c r="G26" s="192"/>
      <c r="H26" s="192"/>
      <c r="I26" s="192"/>
      <c r="J26" s="192"/>
      <c r="K26" s="192"/>
      <c r="L26" s="192"/>
      <c r="M26" s="181"/>
      <c r="N26" s="181"/>
      <c r="O26" s="181"/>
      <c r="P26" s="181"/>
      <c r="Q26" s="181"/>
      <c r="R26" s="181"/>
      <c r="S26" s="150"/>
      <c r="T26" s="151"/>
      <c r="U26" s="150"/>
      <c r="V26" s="151"/>
      <c r="W26" s="193"/>
      <c r="X26" s="193"/>
      <c r="Y26" s="193"/>
      <c r="Z26" s="193"/>
      <c r="AA26" s="193"/>
      <c r="AB26" s="193"/>
      <c r="AC26" s="193"/>
      <c r="AD26" s="193"/>
      <c r="AE26" s="193"/>
      <c r="AF26" s="193"/>
      <c r="AG26" s="193"/>
      <c r="AH26" s="193"/>
      <c r="AI26" s="197"/>
      <c r="AJ26" s="197"/>
      <c r="AK26" s="197"/>
      <c r="AL26" s="197"/>
      <c r="AM26" s="197"/>
      <c r="AN26" s="197"/>
      <c r="AO26" s="182"/>
      <c r="AP26" s="182"/>
      <c r="AQ26" s="182"/>
      <c r="AR26" s="182"/>
      <c r="AS26" s="182"/>
      <c r="AT26" s="182"/>
      <c r="AU26" s="183"/>
      <c r="AV26" s="183"/>
      <c r="AW26" s="161"/>
      <c r="AX26" s="161"/>
      <c r="AY26" s="161"/>
      <c r="AZ26" s="161"/>
      <c r="BA26" s="161"/>
      <c r="BB26" s="161"/>
      <c r="BC26" s="162"/>
    </row>
    <row r="27" spans="1:55" ht="9.75" customHeight="1" x14ac:dyDescent="0.15">
      <c r="A27" s="326"/>
      <c r="B27" s="327"/>
      <c r="C27" s="327"/>
      <c r="D27" s="327"/>
      <c r="E27" s="181" t="s">
        <v>103</v>
      </c>
      <c r="F27" s="181"/>
      <c r="G27" s="181"/>
      <c r="H27" s="181"/>
      <c r="I27" s="181"/>
      <c r="J27" s="181"/>
      <c r="K27" s="181"/>
      <c r="L27" s="181"/>
      <c r="M27" s="181"/>
      <c r="N27" s="181"/>
      <c r="O27" s="181"/>
      <c r="P27" s="181"/>
      <c r="Q27" s="181"/>
      <c r="R27" s="181"/>
      <c r="S27" s="148">
        <v>1</v>
      </c>
      <c r="T27" s="149"/>
      <c r="U27" s="148" t="s">
        <v>117</v>
      </c>
      <c r="V27" s="149"/>
      <c r="W27" s="194">
        <f>W21</f>
        <v>0</v>
      </c>
      <c r="X27" s="194"/>
      <c r="Y27" s="194"/>
      <c r="Z27" s="194"/>
      <c r="AA27" s="194"/>
      <c r="AB27" s="194"/>
      <c r="AC27" s="194">
        <f>AC21</f>
        <v>0</v>
      </c>
      <c r="AD27" s="194"/>
      <c r="AE27" s="194"/>
      <c r="AF27" s="194"/>
      <c r="AG27" s="194"/>
      <c r="AH27" s="194"/>
      <c r="AI27" s="194">
        <f>AI21</f>
        <v>0</v>
      </c>
      <c r="AJ27" s="194"/>
      <c r="AK27" s="194"/>
      <c r="AL27" s="194"/>
      <c r="AM27" s="194"/>
      <c r="AN27" s="194"/>
      <c r="AO27" s="194"/>
      <c r="AP27" s="194"/>
      <c r="AQ27" s="194"/>
      <c r="AR27" s="194"/>
      <c r="AS27" s="194"/>
      <c r="AT27" s="194"/>
      <c r="AU27" s="183"/>
      <c r="AV27" s="183"/>
      <c r="AW27" s="161"/>
      <c r="AX27" s="161"/>
      <c r="AY27" s="161"/>
      <c r="AZ27" s="161"/>
      <c r="BA27" s="161"/>
      <c r="BB27" s="161"/>
      <c r="BC27" s="162"/>
    </row>
    <row r="28" spans="1:55" ht="9.75" customHeight="1" x14ac:dyDescent="0.15">
      <c r="A28" s="326"/>
      <c r="B28" s="327"/>
      <c r="C28" s="327"/>
      <c r="D28" s="327"/>
      <c r="E28" s="181"/>
      <c r="F28" s="181"/>
      <c r="G28" s="181"/>
      <c r="H28" s="181"/>
      <c r="I28" s="181"/>
      <c r="J28" s="181"/>
      <c r="K28" s="181"/>
      <c r="L28" s="181"/>
      <c r="M28" s="181"/>
      <c r="N28" s="181"/>
      <c r="O28" s="181"/>
      <c r="P28" s="181"/>
      <c r="Q28" s="181"/>
      <c r="R28" s="181"/>
      <c r="S28" s="150"/>
      <c r="T28" s="151"/>
      <c r="U28" s="150"/>
      <c r="V28" s="151"/>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83"/>
      <c r="AV28" s="183"/>
      <c r="AW28" s="161"/>
      <c r="AX28" s="161"/>
      <c r="AY28" s="161"/>
      <c r="AZ28" s="161"/>
      <c r="BA28" s="161"/>
      <c r="BB28" s="161"/>
      <c r="BC28" s="162"/>
    </row>
    <row r="29" spans="1:55" ht="9.75" customHeight="1" x14ac:dyDescent="0.15">
      <c r="A29" s="375"/>
      <c r="B29" s="376"/>
      <c r="C29" s="376"/>
      <c r="D29" s="377"/>
      <c r="E29" s="181"/>
      <c r="F29" s="181"/>
      <c r="G29" s="181"/>
      <c r="H29" s="181"/>
      <c r="I29" s="181"/>
      <c r="J29" s="181"/>
      <c r="K29" s="181"/>
      <c r="L29" s="181"/>
      <c r="M29" s="181"/>
      <c r="N29" s="181"/>
      <c r="O29" s="181"/>
      <c r="P29" s="181"/>
      <c r="Q29" s="181"/>
      <c r="R29" s="181"/>
      <c r="S29" s="183"/>
      <c r="T29" s="183"/>
      <c r="U29" s="183"/>
      <c r="V29" s="183"/>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83"/>
      <c r="AV29" s="183"/>
      <c r="AW29" s="161"/>
      <c r="AX29" s="161"/>
      <c r="AY29" s="161"/>
      <c r="AZ29" s="161"/>
      <c r="BA29" s="161"/>
      <c r="BB29" s="161"/>
      <c r="BC29" s="162"/>
    </row>
    <row r="30" spans="1:55" ht="9.75" customHeight="1" x14ac:dyDescent="0.15">
      <c r="A30" s="378"/>
      <c r="B30" s="379"/>
      <c r="C30" s="379"/>
      <c r="D30" s="380"/>
      <c r="E30" s="181"/>
      <c r="F30" s="181"/>
      <c r="G30" s="181"/>
      <c r="H30" s="181"/>
      <c r="I30" s="181"/>
      <c r="J30" s="181"/>
      <c r="K30" s="181"/>
      <c r="L30" s="181"/>
      <c r="M30" s="181"/>
      <c r="N30" s="181"/>
      <c r="O30" s="181"/>
      <c r="P30" s="181"/>
      <c r="Q30" s="181"/>
      <c r="R30" s="181"/>
      <c r="S30" s="183"/>
      <c r="T30" s="183"/>
      <c r="U30" s="183"/>
      <c r="V30" s="183"/>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83"/>
      <c r="AV30" s="183"/>
      <c r="AW30" s="161"/>
      <c r="AX30" s="161"/>
      <c r="AY30" s="161"/>
      <c r="AZ30" s="161"/>
      <c r="BA30" s="161"/>
      <c r="BB30" s="161"/>
      <c r="BC30" s="162"/>
    </row>
    <row r="31" spans="1:55" ht="9.75" customHeight="1" x14ac:dyDescent="0.15">
      <c r="A31" s="326"/>
      <c r="B31" s="327"/>
      <c r="C31" s="327"/>
      <c r="D31" s="327"/>
      <c r="E31" s="238"/>
      <c r="F31" s="238"/>
      <c r="G31" s="238"/>
      <c r="H31" s="238"/>
      <c r="I31" s="238"/>
      <c r="J31" s="238"/>
      <c r="K31" s="238"/>
      <c r="L31" s="238"/>
      <c r="M31" s="196"/>
      <c r="N31" s="196"/>
      <c r="O31" s="196"/>
      <c r="P31" s="196"/>
      <c r="Q31" s="196"/>
      <c r="R31" s="196"/>
      <c r="S31" s="183" t="str">
        <f>IF(E31="","","1")</f>
        <v/>
      </c>
      <c r="T31" s="183"/>
      <c r="U31" s="183" t="str">
        <f>IF(E31="","","式")</f>
        <v/>
      </c>
      <c r="V31" s="183"/>
      <c r="W31" s="195"/>
      <c r="X31" s="195"/>
      <c r="Y31" s="195"/>
      <c r="Z31" s="195"/>
      <c r="AA31" s="195"/>
      <c r="AB31" s="195"/>
      <c r="AC31" s="195"/>
      <c r="AD31" s="195"/>
      <c r="AE31" s="195"/>
      <c r="AF31" s="195"/>
      <c r="AG31" s="195"/>
      <c r="AH31" s="195"/>
      <c r="AI31" s="195"/>
      <c r="AJ31" s="195"/>
      <c r="AK31" s="195"/>
      <c r="AL31" s="195"/>
      <c r="AM31" s="195"/>
      <c r="AN31" s="195"/>
      <c r="AO31" s="194"/>
      <c r="AP31" s="194"/>
      <c r="AQ31" s="194"/>
      <c r="AR31" s="194"/>
      <c r="AS31" s="194"/>
      <c r="AT31" s="194"/>
      <c r="AU31" s="183"/>
      <c r="AV31" s="183"/>
      <c r="AW31" s="161"/>
      <c r="AX31" s="161"/>
      <c r="AY31" s="161"/>
      <c r="AZ31" s="161"/>
      <c r="BA31" s="161"/>
      <c r="BB31" s="161"/>
      <c r="BC31" s="162"/>
    </row>
    <row r="32" spans="1:55" ht="9.75" customHeight="1" x14ac:dyDescent="0.15">
      <c r="A32" s="326"/>
      <c r="B32" s="327"/>
      <c r="C32" s="327"/>
      <c r="D32" s="327"/>
      <c r="E32" s="238"/>
      <c r="F32" s="238"/>
      <c r="G32" s="238"/>
      <c r="H32" s="238"/>
      <c r="I32" s="238"/>
      <c r="J32" s="238"/>
      <c r="K32" s="238"/>
      <c r="L32" s="238"/>
      <c r="M32" s="196"/>
      <c r="N32" s="196"/>
      <c r="O32" s="196"/>
      <c r="P32" s="196"/>
      <c r="Q32" s="196"/>
      <c r="R32" s="196"/>
      <c r="S32" s="183"/>
      <c r="T32" s="183"/>
      <c r="U32" s="183"/>
      <c r="V32" s="183"/>
      <c r="W32" s="195"/>
      <c r="X32" s="195"/>
      <c r="Y32" s="195"/>
      <c r="Z32" s="195"/>
      <c r="AA32" s="195"/>
      <c r="AB32" s="195"/>
      <c r="AC32" s="195"/>
      <c r="AD32" s="195"/>
      <c r="AE32" s="195"/>
      <c r="AF32" s="195"/>
      <c r="AG32" s="195"/>
      <c r="AH32" s="195"/>
      <c r="AI32" s="195"/>
      <c r="AJ32" s="195"/>
      <c r="AK32" s="195"/>
      <c r="AL32" s="195"/>
      <c r="AM32" s="195"/>
      <c r="AN32" s="195"/>
      <c r="AO32" s="194"/>
      <c r="AP32" s="194"/>
      <c r="AQ32" s="194"/>
      <c r="AR32" s="194"/>
      <c r="AS32" s="194"/>
      <c r="AT32" s="194"/>
      <c r="AU32" s="183"/>
      <c r="AV32" s="183"/>
      <c r="AW32" s="161"/>
      <c r="AX32" s="161"/>
      <c r="AY32" s="161"/>
      <c r="AZ32" s="161"/>
      <c r="BA32" s="161"/>
      <c r="BB32" s="161"/>
      <c r="BC32" s="162"/>
    </row>
    <row r="33" spans="1:55" ht="9.75" customHeight="1" x14ac:dyDescent="0.15">
      <c r="A33" s="326"/>
      <c r="B33" s="327"/>
      <c r="C33" s="327"/>
      <c r="D33" s="327"/>
      <c r="E33" s="238" t="s">
        <v>120</v>
      </c>
      <c r="F33" s="238"/>
      <c r="G33" s="238"/>
      <c r="H33" s="238"/>
      <c r="I33" s="238"/>
      <c r="J33" s="238"/>
      <c r="K33" s="238"/>
      <c r="L33" s="238"/>
      <c r="M33" s="238"/>
      <c r="N33" s="238"/>
      <c r="O33" s="238"/>
      <c r="P33" s="238"/>
      <c r="Q33" s="238"/>
      <c r="R33" s="238"/>
      <c r="S33" s="240">
        <v>1</v>
      </c>
      <c r="T33" s="240"/>
      <c r="U33" s="240" t="s">
        <v>117</v>
      </c>
      <c r="V33" s="240"/>
      <c r="W33" s="208"/>
      <c r="X33" s="208"/>
      <c r="Y33" s="208"/>
      <c r="Z33" s="208"/>
      <c r="AA33" s="208"/>
      <c r="AB33" s="208"/>
      <c r="AC33" s="206"/>
      <c r="AD33" s="206"/>
      <c r="AE33" s="206"/>
      <c r="AF33" s="206"/>
      <c r="AG33" s="206"/>
      <c r="AH33" s="206"/>
      <c r="AI33" s="206"/>
      <c r="AJ33" s="206"/>
      <c r="AK33" s="206"/>
      <c r="AL33" s="206"/>
      <c r="AM33" s="206"/>
      <c r="AN33" s="206"/>
      <c r="AO33" s="182"/>
      <c r="AP33" s="182"/>
      <c r="AQ33" s="182"/>
      <c r="AR33" s="182"/>
      <c r="AS33" s="182"/>
      <c r="AT33" s="182"/>
      <c r="AU33" s="183"/>
      <c r="AV33" s="183"/>
      <c r="AW33" s="161"/>
      <c r="AX33" s="161"/>
      <c r="AY33" s="161"/>
      <c r="AZ33" s="161"/>
      <c r="BA33" s="161"/>
      <c r="BB33" s="161"/>
      <c r="BC33" s="162"/>
    </row>
    <row r="34" spans="1:55" ht="9.75" customHeight="1" thickBot="1" x14ac:dyDescent="0.2">
      <c r="A34" s="326"/>
      <c r="B34" s="327"/>
      <c r="C34" s="327"/>
      <c r="D34" s="327"/>
      <c r="E34" s="239"/>
      <c r="F34" s="239"/>
      <c r="G34" s="239"/>
      <c r="H34" s="239"/>
      <c r="I34" s="239"/>
      <c r="J34" s="239"/>
      <c r="K34" s="239"/>
      <c r="L34" s="239"/>
      <c r="M34" s="239"/>
      <c r="N34" s="239"/>
      <c r="O34" s="239"/>
      <c r="P34" s="239"/>
      <c r="Q34" s="239"/>
      <c r="R34" s="239"/>
      <c r="S34" s="241"/>
      <c r="T34" s="241"/>
      <c r="U34" s="241"/>
      <c r="V34" s="241"/>
      <c r="W34" s="209"/>
      <c r="X34" s="209"/>
      <c r="Y34" s="209"/>
      <c r="Z34" s="209"/>
      <c r="AA34" s="209"/>
      <c r="AB34" s="209"/>
      <c r="AC34" s="207"/>
      <c r="AD34" s="207"/>
      <c r="AE34" s="207"/>
      <c r="AF34" s="207"/>
      <c r="AG34" s="207"/>
      <c r="AH34" s="207"/>
      <c r="AI34" s="207"/>
      <c r="AJ34" s="207"/>
      <c r="AK34" s="207"/>
      <c r="AL34" s="207"/>
      <c r="AM34" s="207"/>
      <c r="AN34" s="207"/>
      <c r="AO34" s="218"/>
      <c r="AP34" s="218"/>
      <c r="AQ34" s="218"/>
      <c r="AR34" s="218"/>
      <c r="AS34" s="218"/>
      <c r="AT34" s="218"/>
      <c r="AU34" s="219"/>
      <c r="AV34" s="219"/>
      <c r="AW34" s="161"/>
      <c r="AX34" s="161"/>
      <c r="AY34" s="161"/>
      <c r="AZ34" s="161"/>
      <c r="BA34" s="161"/>
      <c r="BB34" s="161"/>
      <c r="BC34" s="162"/>
    </row>
    <row r="35" spans="1:55" ht="9.75" customHeight="1" thickTop="1" x14ac:dyDescent="0.15">
      <c r="A35" s="326"/>
      <c r="B35" s="327"/>
      <c r="C35" s="327"/>
      <c r="D35" s="328"/>
      <c r="E35" s="297" t="s">
        <v>112</v>
      </c>
      <c r="F35" s="298"/>
      <c r="G35" s="298"/>
      <c r="H35" s="298"/>
      <c r="I35" s="298"/>
      <c r="J35" s="298"/>
      <c r="K35" s="298"/>
      <c r="L35" s="298"/>
      <c r="M35" s="232" t="s">
        <v>110</v>
      </c>
      <c r="N35" s="233"/>
      <c r="O35" s="234"/>
      <c r="P35" s="233"/>
      <c r="Q35" s="233"/>
      <c r="R35" s="233"/>
      <c r="S35" s="233"/>
      <c r="T35" s="233"/>
      <c r="U35" s="233"/>
      <c r="V35" s="234"/>
      <c r="W35" s="210"/>
      <c r="X35" s="210"/>
      <c r="Y35" s="210"/>
      <c r="Z35" s="210"/>
      <c r="AA35" s="210"/>
      <c r="AB35" s="210"/>
      <c r="AC35" s="211"/>
      <c r="AD35" s="211"/>
      <c r="AE35" s="211"/>
      <c r="AF35" s="211"/>
      <c r="AG35" s="211"/>
      <c r="AH35" s="211"/>
      <c r="AI35" s="211"/>
      <c r="AJ35" s="211"/>
      <c r="AK35" s="211"/>
      <c r="AL35" s="211"/>
      <c r="AM35" s="211"/>
      <c r="AN35" s="211"/>
      <c r="AO35" s="262"/>
      <c r="AP35" s="262"/>
      <c r="AQ35" s="262"/>
      <c r="AR35" s="262"/>
      <c r="AS35" s="262"/>
      <c r="AT35" s="262"/>
      <c r="AU35" s="263"/>
      <c r="AV35" s="264"/>
      <c r="AW35" s="266"/>
      <c r="AX35" s="267"/>
      <c r="AY35" s="267"/>
      <c r="AZ35" s="267"/>
      <c r="BA35" s="267"/>
      <c r="BB35" s="267"/>
      <c r="BC35" s="268"/>
    </row>
    <row r="36" spans="1:55" ht="9.75" customHeight="1" x14ac:dyDescent="0.15">
      <c r="A36" s="326"/>
      <c r="B36" s="327"/>
      <c r="C36" s="327"/>
      <c r="D36" s="328"/>
      <c r="E36" s="299"/>
      <c r="F36" s="300"/>
      <c r="G36" s="300"/>
      <c r="H36" s="300"/>
      <c r="I36" s="300"/>
      <c r="J36" s="300"/>
      <c r="K36" s="300"/>
      <c r="L36" s="300"/>
      <c r="M36" s="235"/>
      <c r="N36" s="236"/>
      <c r="O36" s="237"/>
      <c r="P36" s="236"/>
      <c r="Q36" s="236"/>
      <c r="R36" s="236"/>
      <c r="S36" s="236"/>
      <c r="T36" s="236"/>
      <c r="U36" s="236"/>
      <c r="V36" s="237"/>
      <c r="W36" s="199"/>
      <c r="X36" s="199"/>
      <c r="Y36" s="199"/>
      <c r="Z36" s="199"/>
      <c r="AA36" s="199"/>
      <c r="AB36" s="199"/>
      <c r="AC36" s="163"/>
      <c r="AD36" s="163"/>
      <c r="AE36" s="163"/>
      <c r="AF36" s="163"/>
      <c r="AG36" s="163"/>
      <c r="AH36" s="163"/>
      <c r="AI36" s="163"/>
      <c r="AJ36" s="163"/>
      <c r="AK36" s="163"/>
      <c r="AL36" s="163"/>
      <c r="AM36" s="163"/>
      <c r="AN36" s="163"/>
      <c r="AO36" s="182"/>
      <c r="AP36" s="182"/>
      <c r="AQ36" s="182"/>
      <c r="AR36" s="182"/>
      <c r="AS36" s="182"/>
      <c r="AT36" s="182"/>
      <c r="AU36" s="183"/>
      <c r="AV36" s="265"/>
      <c r="AW36" s="266"/>
      <c r="AX36" s="267"/>
      <c r="AY36" s="267"/>
      <c r="AZ36" s="267"/>
      <c r="BA36" s="267"/>
      <c r="BB36" s="267"/>
      <c r="BC36" s="268"/>
    </row>
    <row r="37" spans="1:55" ht="9.75" customHeight="1" x14ac:dyDescent="0.15">
      <c r="A37" s="326"/>
      <c r="B37" s="327"/>
      <c r="C37" s="327"/>
      <c r="D37" s="328"/>
      <c r="E37" s="296" t="s">
        <v>104</v>
      </c>
      <c r="F37" s="181"/>
      <c r="G37" s="181"/>
      <c r="H37" s="181"/>
      <c r="I37" s="181"/>
      <c r="J37" s="181"/>
      <c r="K37" s="181"/>
      <c r="L37" s="181"/>
      <c r="M37" s="220">
        <v>4.9349999999999998E-2</v>
      </c>
      <c r="N37" s="221"/>
      <c r="O37" s="222"/>
      <c r="P37" s="226"/>
      <c r="Q37" s="228"/>
      <c r="R37" s="228"/>
      <c r="S37" s="228"/>
      <c r="T37" s="228"/>
      <c r="U37" s="228"/>
      <c r="V37" s="229"/>
      <c r="W37" s="199">
        <f>ROUNDDOWN(W23*$M37,0)</f>
        <v>0</v>
      </c>
      <c r="X37" s="199"/>
      <c r="Y37" s="199"/>
      <c r="Z37" s="199"/>
      <c r="AA37" s="199"/>
      <c r="AB37" s="199"/>
      <c r="AC37" s="199">
        <f>ROUNDDOWN(AC23*$M37,0)</f>
        <v>0</v>
      </c>
      <c r="AD37" s="199"/>
      <c r="AE37" s="199"/>
      <c r="AF37" s="199"/>
      <c r="AG37" s="199"/>
      <c r="AH37" s="199"/>
      <c r="AI37" s="199">
        <f>ROUNDDOWN(AI23*$M37,0)</f>
        <v>0</v>
      </c>
      <c r="AJ37" s="199"/>
      <c r="AK37" s="199"/>
      <c r="AL37" s="199"/>
      <c r="AM37" s="199"/>
      <c r="AN37" s="199"/>
      <c r="AO37" s="182"/>
      <c r="AP37" s="182"/>
      <c r="AQ37" s="182"/>
      <c r="AR37" s="182"/>
      <c r="AS37" s="182"/>
      <c r="AT37" s="182"/>
      <c r="AU37" s="183"/>
      <c r="AV37" s="265"/>
      <c r="AW37" s="275"/>
      <c r="AX37" s="276"/>
      <c r="AY37" s="276"/>
      <c r="AZ37" s="276"/>
      <c r="BA37" s="276"/>
      <c r="BB37" s="276"/>
      <c r="BC37" s="277"/>
    </row>
    <row r="38" spans="1:55" ht="9.75" customHeight="1" x14ac:dyDescent="0.15">
      <c r="A38" s="326"/>
      <c r="B38" s="327"/>
      <c r="C38" s="327"/>
      <c r="D38" s="328"/>
      <c r="E38" s="296"/>
      <c r="F38" s="181"/>
      <c r="G38" s="181"/>
      <c r="H38" s="181"/>
      <c r="I38" s="181"/>
      <c r="J38" s="181"/>
      <c r="K38" s="181"/>
      <c r="L38" s="181"/>
      <c r="M38" s="223"/>
      <c r="N38" s="224"/>
      <c r="O38" s="225"/>
      <c r="P38" s="227"/>
      <c r="Q38" s="230"/>
      <c r="R38" s="230"/>
      <c r="S38" s="230"/>
      <c r="T38" s="230"/>
      <c r="U38" s="230"/>
      <c r="V38" s="231"/>
      <c r="W38" s="199"/>
      <c r="X38" s="199"/>
      <c r="Y38" s="199"/>
      <c r="Z38" s="199"/>
      <c r="AA38" s="199"/>
      <c r="AB38" s="199"/>
      <c r="AC38" s="199"/>
      <c r="AD38" s="199"/>
      <c r="AE38" s="199"/>
      <c r="AF38" s="199"/>
      <c r="AG38" s="199"/>
      <c r="AH38" s="199"/>
      <c r="AI38" s="199"/>
      <c r="AJ38" s="199"/>
      <c r="AK38" s="199"/>
      <c r="AL38" s="199"/>
      <c r="AM38" s="199"/>
      <c r="AN38" s="199"/>
      <c r="AO38" s="182"/>
      <c r="AP38" s="182"/>
      <c r="AQ38" s="182"/>
      <c r="AR38" s="182"/>
      <c r="AS38" s="182"/>
      <c r="AT38" s="182"/>
      <c r="AU38" s="183"/>
      <c r="AV38" s="265"/>
      <c r="AW38" s="275"/>
      <c r="AX38" s="276"/>
      <c r="AY38" s="276"/>
      <c r="AZ38" s="276"/>
      <c r="BA38" s="276"/>
      <c r="BB38" s="276"/>
      <c r="BC38" s="277"/>
    </row>
    <row r="39" spans="1:55" ht="9.75" customHeight="1" x14ac:dyDescent="0.15">
      <c r="A39" s="326"/>
      <c r="B39" s="327"/>
      <c r="C39" s="327"/>
      <c r="D39" s="328"/>
      <c r="E39" s="296" t="s">
        <v>105</v>
      </c>
      <c r="F39" s="181"/>
      <c r="G39" s="181"/>
      <c r="H39" s="181"/>
      <c r="I39" s="181"/>
      <c r="J39" s="181"/>
      <c r="K39" s="181"/>
      <c r="L39" s="181"/>
      <c r="M39" s="220">
        <v>9.1000000000000004E-3</v>
      </c>
      <c r="N39" s="221"/>
      <c r="O39" s="222"/>
      <c r="P39" s="226"/>
      <c r="Q39" s="228"/>
      <c r="R39" s="228"/>
      <c r="S39" s="228"/>
      <c r="T39" s="228"/>
      <c r="U39" s="228"/>
      <c r="V39" s="229"/>
      <c r="W39" s="199">
        <f>ROUNDDOWN(W23*$M39,0)</f>
        <v>0</v>
      </c>
      <c r="X39" s="199"/>
      <c r="Y39" s="199"/>
      <c r="Z39" s="199"/>
      <c r="AA39" s="199"/>
      <c r="AB39" s="199"/>
      <c r="AC39" s="199">
        <f>ROUNDDOWN(AC23*$M39,0)</f>
        <v>0</v>
      </c>
      <c r="AD39" s="199"/>
      <c r="AE39" s="199"/>
      <c r="AF39" s="199"/>
      <c r="AG39" s="199"/>
      <c r="AH39" s="199"/>
      <c r="AI39" s="199">
        <f>ROUNDDOWN(AI23*$M39,0)</f>
        <v>0</v>
      </c>
      <c r="AJ39" s="199"/>
      <c r="AK39" s="199"/>
      <c r="AL39" s="199"/>
      <c r="AM39" s="199"/>
      <c r="AN39" s="199"/>
      <c r="AO39" s="182"/>
      <c r="AP39" s="182"/>
      <c r="AQ39" s="182"/>
      <c r="AR39" s="182"/>
      <c r="AS39" s="182"/>
      <c r="AT39" s="182"/>
      <c r="AU39" s="183"/>
      <c r="AV39" s="265"/>
      <c r="AW39" s="272"/>
      <c r="AX39" s="273"/>
      <c r="AY39" s="273"/>
      <c r="AZ39" s="273"/>
      <c r="BA39" s="273"/>
      <c r="BB39" s="273"/>
      <c r="BC39" s="274"/>
    </row>
    <row r="40" spans="1:55" ht="9.75" customHeight="1" x14ac:dyDescent="0.15">
      <c r="A40" s="326"/>
      <c r="B40" s="327"/>
      <c r="C40" s="327"/>
      <c r="D40" s="328"/>
      <c r="E40" s="296"/>
      <c r="F40" s="181"/>
      <c r="G40" s="181"/>
      <c r="H40" s="181"/>
      <c r="I40" s="181"/>
      <c r="J40" s="181"/>
      <c r="K40" s="181"/>
      <c r="L40" s="181"/>
      <c r="M40" s="223"/>
      <c r="N40" s="224"/>
      <c r="O40" s="225"/>
      <c r="P40" s="227"/>
      <c r="Q40" s="230"/>
      <c r="R40" s="230"/>
      <c r="S40" s="230"/>
      <c r="T40" s="230"/>
      <c r="U40" s="230"/>
      <c r="V40" s="231"/>
      <c r="W40" s="199"/>
      <c r="X40" s="199"/>
      <c r="Y40" s="199"/>
      <c r="Z40" s="199"/>
      <c r="AA40" s="199"/>
      <c r="AB40" s="199"/>
      <c r="AC40" s="199"/>
      <c r="AD40" s="199"/>
      <c r="AE40" s="199"/>
      <c r="AF40" s="199"/>
      <c r="AG40" s="199"/>
      <c r="AH40" s="199"/>
      <c r="AI40" s="199"/>
      <c r="AJ40" s="199"/>
      <c r="AK40" s="199"/>
      <c r="AL40" s="199"/>
      <c r="AM40" s="199"/>
      <c r="AN40" s="199"/>
      <c r="AO40" s="182"/>
      <c r="AP40" s="182"/>
      <c r="AQ40" s="182"/>
      <c r="AR40" s="182"/>
      <c r="AS40" s="182"/>
      <c r="AT40" s="182"/>
      <c r="AU40" s="183"/>
      <c r="AV40" s="265"/>
      <c r="AW40" s="272"/>
      <c r="AX40" s="273"/>
      <c r="AY40" s="273"/>
      <c r="AZ40" s="273"/>
      <c r="BA40" s="273"/>
      <c r="BB40" s="273"/>
      <c r="BC40" s="274"/>
    </row>
    <row r="41" spans="1:55" ht="9.75" customHeight="1" x14ac:dyDescent="0.15">
      <c r="A41" s="326"/>
      <c r="B41" s="327"/>
      <c r="C41" s="327"/>
      <c r="D41" s="328"/>
      <c r="E41" s="296" t="s">
        <v>106</v>
      </c>
      <c r="F41" s="181"/>
      <c r="G41" s="181"/>
      <c r="H41" s="181"/>
      <c r="I41" s="181"/>
      <c r="J41" s="181"/>
      <c r="K41" s="181"/>
      <c r="L41" s="181"/>
      <c r="M41" s="220">
        <v>9.1499999999999998E-2</v>
      </c>
      <c r="N41" s="221"/>
      <c r="O41" s="222"/>
      <c r="P41" s="226"/>
      <c r="Q41" s="228"/>
      <c r="R41" s="228"/>
      <c r="S41" s="228"/>
      <c r="T41" s="228"/>
      <c r="U41" s="228"/>
      <c r="V41" s="229"/>
      <c r="W41" s="199">
        <f>ROUNDDOWN(W23*$M41,0)</f>
        <v>0</v>
      </c>
      <c r="X41" s="199"/>
      <c r="Y41" s="199"/>
      <c r="Z41" s="199"/>
      <c r="AA41" s="199"/>
      <c r="AB41" s="199"/>
      <c r="AC41" s="199">
        <f>ROUNDDOWN(AC23*$M41,0)</f>
        <v>0</v>
      </c>
      <c r="AD41" s="199"/>
      <c r="AE41" s="199"/>
      <c r="AF41" s="199"/>
      <c r="AG41" s="199"/>
      <c r="AH41" s="199"/>
      <c r="AI41" s="199">
        <f>ROUNDDOWN(AI23*$M41,0)</f>
        <v>0</v>
      </c>
      <c r="AJ41" s="199"/>
      <c r="AK41" s="199"/>
      <c r="AL41" s="199"/>
      <c r="AM41" s="199"/>
      <c r="AN41" s="199"/>
      <c r="AO41" s="182"/>
      <c r="AP41" s="182"/>
      <c r="AQ41" s="182"/>
      <c r="AR41" s="182"/>
      <c r="AS41" s="182"/>
      <c r="AT41" s="182"/>
      <c r="AU41" s="183"/>
      <c r="AV41" s="265"/>
      <c r="AW41" s="253"/>
      <c r="AX41" s="254"/>
      <c r="AY41" s="254"/>
      <c r="AZ41" s="254"/>
      <c r="BA41" s="254"/>
      <c r="BB41" s="254"/>
      <c r="BC41" s="255"/>
    </row>
    <row r="42" spans="1:55" ht="9.75" customHeight="1" x14ac:dyDescent="0.15">
      <c r="A42" s="326"/>
      <c r="B42" s="327"/>
      <c r="C42" s="327"/>
      <c r="D42" s="328"/>
      <c r="E42" s="296"/>
      <c r="F42" s="181"/>
      <c r="G42" s="181"/>
      <c r="H42" s="181"/>
      <c r="I42" s="181"/>
      <c r="J42" s="181"/>
      <c r="K42" s="181"/>
      <c r="L42" s="181"/>
      <c r="M42" s="223"/>
      <c r="N42" s="224"/>
      <c r="O42" s="225"/>
      <c r="P42" s="227"/>
      <c r="Q42" s="230"/>
      <c r="R42" s="230"/>
      <c r="S42" s="230"/>
      <c r="T42" s="230"/>
      <c r="U42" s="230"/>
      <c r="V42" s="231"/>
      <c r="W42" s="199"/>
      <c r="X42" s="199"/>
      <c r="Y42" s="199"/>
      <c r="Z42" s="199"/>
      <c r="AA42" s="199"/>
      <c r="AB42" s="199"/>
      <c r="AC42" s="199"/>
      <c r="AD42" s="199"/>
      <c r="AE42" s="199"/>
      <c r="AF42" s="199"/>
      <c r="AG42" s="199"/>
      <c r="AH42" s="199"/>
      <c r="AI42" s="199"/>
      <c r="AJ42" s="199"/>
      <c r="AK42" s="199"/>
      <c r="AL42" s="199"/>
      <c r="AM42" s="199"/>
      <c r="AN42" s="199"/>
      <c r="AO42" s="182"/>
      <c r="AP42" s="182"/>
      <c r="AQ42" s="182"/>
      <c r="AR42" s="182"/>
      <c r="AS42" s="182"/>
      <c r="AT42" s="182"/>
      <c r="AU42" s="183"/>
      <c r="AV42" s="265"/>
      <c r="AW42" s="253"/>
      <c r="AX42" s="254"/>
      <c r="AY42" s="254"/>
      <c r="AZ42" s="254"/>
      <c r="BA42" s="254"/>
      <c r="BB42" s="254"/>
      <c r="BC42" s="255"/>
    </row>
    <row r="43" spans="1:55" ht="9.75" customHeight="1" x14ac:dyDescent="0.15">
      <c r="A43" s="326"/>
      <c r="B43" s="327"/>
      <c r="C43" s="327"/>
      <c r="D43" s="328"/>
      <c r="E43" s="296" t="s">
        <v>107</v>
      </c>
      <c r="F43" s="181"/>
      <c r="G43" s="181"/>
      <c r="H43" s="181"/>
      <c r="I43" s="181"/>
      <c r="J43" s="181"/>
      <c r="K43" s="181"/>
      <c r="L43" s="181"/>
      <c r="M43" s="220">
        <v>1.15E-2</v>
      </c>
      <c r="N43" s="221"/>
      <c r="O43" s="222"/>
      <c r="P43" s="226"/>
      <c r="Q43" s="228"/>
      <c r="R43" s="228"/>
      <c r="S43" s="228"/>
      <c r="T43" s="228"/>
      <c r="U43" s="228"/>
      <c r="V43" s="229"/>
      <c r="W43" s="199">
        <f>ROUNDDOWN(W23*$M43,0)</f>
        <v>0</v>
      </c>
      <c r="X43" s="199"/>
      <c r="Y43" s="199"/>
      <c r="Z43" s="199"/>
      <c r="AA43" s="199"/>
      <c r="AB43" s="199"/>
      <c r="AC43" s="199">
        <f>ROUNDDOWN(AC23*$M43,0)</f>
        <v>0</v>
      </c>
      <c r="AD43" s="199"/>
      <c r="AE43" s="199"/>
      <c r="AF43" s="199"/>
      <c r="AG43" s="199"/>
      <c r="AH43" s="199"/>
      <c r="AI43" s="199">
        <f>ROUNDDOWN(AI23*$M43,0)</f>
        <v>0</v>
      </c>
      <c r="AJ43" s="199"/>
      <c r="AK43" s="199"/>
      <c r="AL43" s="199"/>
      <c r="AM43" s="199"/>
      <c r="AN43" s="199"/>
      <c r="AO43" s="182"/>
      <c r="AP43" s="182"/>
      <c r="AQ43" s="182"/>
      <c r="AR43" s="182"/>
      <c r="AS43" s="182"/>
      <c r="AT43" s="182"/>
      <c r="AU43" s="183"/>
      <c r="AV43" s="265"/>
      <c r="AW43" s="253"/>
      <c r="AX43" s="254"/>
      <c r="AY43" s="254"/>
      <c r="AZ43" s="254"/>
      <c r="BA43" s="254"/>
      <c r="BB43" s="254"/>
      <c r="BC43" s="255"/>
    </row>
    <row r="44" spans="1:55" ht="9.75" customHeight="1" x14ac:dyDescent="0.15">
      <c r="A44" s="326"/>
      <c r="B44" s="327"/>
      <c r="C44" s="327"/>
      <c r="D44" s="328"/>
      <c r="E44" s="296"/>
      <c r="F44" s="181"/>
      <c r="G44" s="181"/>
      <c r="H44" s="181"/>
      <c r="I44" s="181"/>
      <c r="J44" s="181"/>
      <c r="K44" s="181"/>
      <c r="L44" s="181"/>
      <c r="M44" s="223"/>
      <c r="N44" s="224"/>
      <c r="O44" s="225"/>
      <c r="P44" s="227"/>
      <c r="Q44" s="230"/>
      <c r="R44" s="230"/>
      <c r="S44" s="230"/>
      <c r="T44" s="230"/>
      <c r="U44" s="230"/>
      <c r="V44" s="231"/>
      <c r="W44" s="199"/>
      <c r="X44" s="199"/>
      <c r="Y44" s="199"/>
      <c r="Z44" s="199"/>
      <c r="AA44" s="199"/>
      <c r="AB44" s="199"/>
      <c r="AC44" s="199"/>
      <c r="AD44" s="199"/>
      <c r="AE44" s="199"/>
      <c r="AF44" s="199"/>
      <c r="AG44" s="199"/>
      <c r="AH44" s="199"/>
      <c r="AI44" s="199"/>
      <c r="AJ44" s="199"/>
      <c r="AK44" s="199"/>
      <c r="AL44" s="199"/>
      <c r="AM44" s="199"/>
      <c r="AN44" s="199"/>
      <c r="AO44" s="182"/>
      <c r="AP44" s="182"/>
      <c r="AQ44" s="182"/>
      <c r="AR44" s="182"/>
      <c r="AS44" s="182"/>
      <c r="AT44" s="182"/>
      <c r="AU44" s="183"/>
      <c r="AV44" s="265"/>
      <c r="AW44" s="253"/>
      <c r="AX44" s="254"/>
      <c r="AY44" s="254"/>
      <c r="AZ44" s="254"/>
      <c r="BA44" s="254"/>
      <c r="BB44" s="254"/>
      <c r="BC44" s="255"/>
    </row>
    <row r="45" spans="1:55" ht="9.75" customHeight="1" x14ac:dyDescent="0.15">
      <c r="A45" s="322"/>
      <c r="B45" s="323"/>
      <c r="C45" s="323"/>
      <c r="D45" s="323"/>
      <c r="E45" s="353"/>
      <c r="F45" s="354"/>
      <c r="G45" s="354"/>
      <c r="H45" s="354"/>
      <c r="I45" s="354"/>
      <c r="J45" s="354"/>
      <c r="K45" s="354"/>
      <c r="L45" s="355"/>
      <c r="M45" s="339"/>
      <c r="N45" s="340"/>
      <c r="O45" s="341"/>
      <c r="P45" s="226"/>
      <c r="Q45" s="228"/>
      <c r="R45" s="228"/>
      <c r="S45" s="228"/>
      <c r="T45" s="228"/>
      <c r="U45" s="228"/>
      <c r="V45" s="229"/>
      <c r="W45" s="212">
        <f>ROUNDDOWN(W23*$M45,0)</f>
        <v>0</v>
      </c>
      <c r="X45" s="213"/>
      <c r="Y45" s="213"/>
      <c r="Z45" s="213"/>
      <c r="AA45" s="213"/>
      <c r="AB45" s="214"/>
      <c r="AC45" s="200">
        <f>ROUNDDOWN(AC23*$M45,0)</f>
        <v>0</v>
      </c>
      <c r="AD45" s="201"/>
      <c r="AE45" s="201"/>
      <c r="AF45" s="201"/>
      <c r="AG45" s="201"/>
      <c r="AH45" s="202"/>
      <c r="AI45" s="200">
        <f>ROUNDDOWN(AI23*$M45,0)</f>
        <v>0</v>
      </c>
      <c r="AJ45" s="201"/>
      <c r="AK45" s="201"/>
      <c r="AL45" s="201"/>
      <c r="AM45" s="201"/>
      <c r="AN45" s="202"/>
      <c r="AO45" s="333"/>
      <c r="AP45" s="334"/>
      <c r="AQ45" s="334"/>
      <c r="AR45" s="334"/>
      <c r="AS45" s="334"/>
      <c r="AT45" s="335"/>
      <c r="AU45" s="148"/>
      <c r="AV45" s="269"/>
      <c r="AW45" s="243"/>
      <c r="AX45" s="243"/>
      <c r="AY45" s="243"/>
      <c r="AZ45" s="243"/>
      <c r="BA45" s="243"/>
      <c r="BB45" s="243"/>
      <c r="BC45" s="244"/>
    </row>
    <row r="46" spans="1:55" ht="9.75" customHeight="1" x14ac:dyDescent="0.15">
      <c r="A46" s="324"/>
      <c r="B46" s="325"/>
      <c r="C46" s="325"/>
      <c r="D46" s="325"/>
      <c r="E46" s="356"/>
      <c r="F46" s="357"/>
      <c r="G46" s="357"/>
      <c r="H46" s="357"/>
      <c r="I46" s="357"/>
      <c r="J46" s="357"/>
      <c r="K46" s="357"/>
      <c r="L46" s="358"/>
      <c r="M46" s="342"/>
      <c r="N46" s="343"/>
      <c r="O46" s="344"/>
      <c r="P46" s="227"/>
      <c r="Q46" s="230"/>
      <c r="R46" s="230"/>
      <c r="S46" s="230"/>
      <c r="T46" s="230"/>
      <c r="U46" s="230"/>
      <c r="V46" s="231"/>
      <c r="W46" s="215"/>
      <c r="X46" s="216"/>
      <c r="Y46" s="216"/>
      <c r="Z46" s="216"/>
      <c r="AA46" s="216"/>
      <c r="AB46" s="217"/>
      <c r="AC46" s="203"/>
      <c r="AD46" s="204"/>
      <c r="AE46" s="204"/>
      <c r="AF46" s="204"/>
      <c r="AG46" s="204"/>
      <c r="AH46" s="205"/>
      <c r="AI46" s="203"/>
      <c r="AJ46" s="204"/>
      <c r="AK46" s="204"/>
      <c r="AL46" s="204"/>
      <c r="AM46" s="204"/>
      <c r="AN46" s="205"/>
      <c r="AO46" s="336"/>
      <c r="AP46" s="337"/>
      <c r="AQ46" s="337"/>
      <c r="AR46" s="337"/>
      <c r="AS46" s="337"/>
      <c r="AT46" s="338"/>
      <c r="AU46" s="150"/>
      <c r="AV46" s="270"/>
      <c r="AW46" s="236"/>
      <c r="AX46" s="236"/>
      <c r="AY46" s="236"/>
      <c r="AZ46" s="236"/>
      <c r="BA46" s="236"/>
      <c r="BB46" s="236"/>
      <c r="BC46" s="271"/>
    </row>
    <row r="47" spans="1:55" ht="9.75" customHeight="1" x14ac:dyDescent="0.15">
      <c r="A47" s="326"/>
      <c r="B47" s="327"/>
      <c r="C47" s="327"/>
      <c r="D47" s="328"/>
      <c r="E47" s="296" t="s">
        <v>108</v>
      </c>
      <c r="F47" s="181"/>
      <c r="G47" s="181"/>
      <c r="H47" s="181"/>
      <c r="I47" s="181"/>
      <c r="J47" s="181"/>
      <c r="K47" s="181"/>
      <c r="L47" s="181"/>
      <c r="M47" s="316">
        <f>M37+M39+M41+M43</f>
        <v>0.16145000000000001</v>
      </c>
      <c r="N47" s="317"/>
      <c r="O47" s="318"/>
      <c r="P47" s="226"/>
      <c r="Q47" s="228"/>
      <c r="R47" s="312"/>
      <c r="S47" s="312"/>
      <c r="T47" s="312"/>
      <c r="U47" s="312"/>
      <c r="V47" s="313"/>
      <c r="W47" s="305">
        <f>W37+W39+W41+W43</f>
        <v>0</v>
      </c>
      <c r="X47" s="305"/>
      <c r="Y47" s="305"/>
      <c r="Z47" s="305" t="e">
        <f>Z37+Z39+Z41+Z43+#REF!</f>
        <v>#REF!</v>
      </c>
      <c r="AA47" s="305"/>
      <c r="AB47" s="305"/>
      <c r="AC47" s="330">
        <f>AC37+AC39+AC41+AC43</f>
        <v>0</v>
      </c>
      <c r="AD47" s="330"/>
      <c r="AE47" s="330"/>
      <c r="AF47" s="330" t="e">
        <f>AF37+AF39+AF41+AF43+#REF!</f>
        <v>#REF!</v>
      </c>
      <c r="AG47" s="330"/>
      <c r="AH47" s="330"/>
      <c r="AI47" s="330">
        <f>AI37+AI39+AI41+AI43</f>
        <v>0</v>
      </c>
      <c r="AJ47" s="330"/>
      <c r="AK47" s="330"/>
      <c r="AL47" s="330" t="e">
        <f>AL37+AL39+AL41+AL43+#REF!</f>
        <v>#REF!</v>
      </c>
      <c r="AM47" s="330"/>
      <c r="AN47" s="330"/>
      <c r="AO47" s="182"/>
      <c r="AP47" s="182"/>
      <c r="AQ47" s="182"/>
      <c r="AR47" s="182"/>
      <c r="AS47" s="182"/>
      <c r="AT47" s="182"/>
      <c r="AU47" s="183"/>
      <c r="AV47" s="265"/>
      <c r="AW47" s="250" t="s">
        <v>137</v>
      </c>
      <c r="AX47" s="251"/>
      <c r="AY47" s="251"/>
      <c r="AZ47" s="251"/>
      <c r="BA47" s="251"/>
      <c r="BB47" s="251"/>
      <c r="BC47" s="252"/>
    </row>
    <row r="48" spans="1:55" ht="9.75" customHeight="1" x14ac:dyDescent="0.15">
      <c r="A48" s="326"/>
      <c r="B48" s="327"/>
      <c r="C48" s="327"/>
      <c r="D48" s="328"/>
      <c r="E48" s="296"/>
      <c r="F48" s="181"/>
      <c r="G48" s="181"/>
      <c r="H48" s="181"/>
      <c r="I48" s="181"/>
      <c r="J48" s="181"/>
      <c r="K48" s="181"/>
      <c r="L48" s="181"/>
      <c r="M48" s="319"/>
      <c r="N48" s="320"/>
      <c r="O48" s="321"/>
      <c r="P48" s="227"/>
      <c r="Q48" s="314"/>
      <c r="R48" s="314"/>
      <c r="S48" s="314"/>
      <c r="T48" s="314"/>
      <c r="U48" s="314"/>
      <c r="V48" s="315"/>
      <c r="W48" s="305"/>
      <c r="X48" s="305"/>
      <c r="Y48" s="305"/>
      <c r="Z48" s="305"/>
      <c r="AA48" s="305"/>
      <c r="AB48" s="305"/>
      <c r="AC48" s="330"/>
      <c r="AD48" s="330"/>
      <c r="AE48" s="330"/>
      <c r="AF48" s="330"/>
      <c r="AG48" s="330"/>
      <c r="AH48" s="330"/>
      <c r="AI48" s="330"/>
      <c r="AJ48" s="330"/>
      <c r="AK48" s="330"/>
      <c r="AL48" s="330"/>
      <c r="AM48" s="330"/>
      <c r="AN48" s="330"/>
      <c r="AO48" s="182"/>
      <c r="AP48" s="182"/>
      <c r="AQ48" s="182"/>
      <c r="AR48" s="182"/>
      <c r="AS48" s="182"/>
      <c r="AT48" s="182"/>
      <c r="AU48" s="183"/>
      <c r="AV48" s="265"/>
      <c r="AW48" s="250"/>
      <c r="AX48" s="251"/>
      <c r="AY48" s="251"/>
      <c r="AZ48" s="251"/>
      <c r="BA48" s="251"/>
      <c r="BB48" s="251"/>
      <c r="BC48" s="252"/>
    </row>
    <row r="49" spans="1:55" ht="9.75" customHeight="1" x14ac:dyDescent="0.15">
      <c r="A49" s="326"/>
      <c r="B49" s="327"/>
      <c r="C49" s="327"/>
      <c r="D49" s="328"/>
      <c r="E49" s="351"/>
      <c r="F49" s="183"/>
      <c r="G49" s="183"/>
      <c r="H49" s="183"/>
      <c r="I49" s="183"/>
      <c r="J49" s="183"/>
      <c r="K49" s="183"/>
      <c r="L49" s="183"/>
      <c r="M49" s="306" t="s">
        <v>113</v>
      </c>
      <c r="N49" s="307"/>
      <c r="O49" s="307"/>
      <c r="P49" s="307"/>
      <c r="Q49" s="307"/>
      <c r="R49" s="307"/>
      <c r="S49" s="307"/>
      <c r="T49" s="307"/>
      <c r="U49" s="307"/>
      <c r="V49" s="308"/>
      <c r="W49" s="278" t="str">
        <f>IF(W23="","",W47/W23)</f>
        <v/>
      </c>
      <c r="X49" s="278"/>
      <c r="Y49" s="278"/>
      <c r="Z49" s="278"/>
      <c r="AA49" s="278"/>
      <c r="AB49" s="278"/>
      <c r="AC49" s="278" t="str">
        <f>IF(AC23="","",AC47/AC23)</f>
        <v/>
      </c>
      <c r="AD49" s="278"/>
      <c r="AE49" s="278"/>
      <c r="AF49" s="278"/>
      <c r="AG49" s="278"/>
      <c r="AH49" s="278"/>
      <c r="AI49" s="331" t="str">
        <f>IF(AI23="","",AI47/AI23)</f>
        <v/>
      </c>
      <c r="AJ49" s="331"/>
      <c r="AK49" s="331"/>
      <c r="AL49" s="331"/>
      <c r="AM49" s="331"/>
      <c r="AN49" s="331"/>
      <c r="AO49" s="182"/>
      <c r="AP49" s="182"/>
      <c r="AQ49" s="182"/>
      <c r="AR49" s="182"/>
      <c r="AS49" s="182"/>
      <c r="AT49" s="182"/>
      <c r="AU49" s="183"/>
      <c r="AV49" s="265"/>
      <c r="AW49" s="289" t="s">
        <v>116</v>
      </c>
      <c r="AX49" s="289"/>
      <c r="AY49" s="289"/>
      <c r="AZ49" s="289"/>
      <c r="BA49" s="289"/>
      <c r="BB49" s="289"/>
      <c r="BC49" s="290"/>
    </row>
    <row r="50" spans="1:55" ht="9.75" customHeight="1" thickBot="1" x14ac:dyDescent="0.2">
      <c r="A50" s="326"/>
      <c r="B50" s="327"/>
      <c r="C50" s="327"/>
      <c r="D50" s="328"/>
      <c r="E50" s="352"/>
      <c r="F50" s="294"/>
      <c r="G50" s="294"/>
      <c r="H50" s="294"/>
      <c r="I50" s="294"/>
      <c r="J50" s="294"/>
      <c r="K50" s="294"/>
      <c r="L50" s="294"/>
      <c r="M50" s="309"/>
      <c r="N50" s="310"/>
      <c r="O50" s="310"/>
      <c r="P50" s="310"/>
      <c r="Q50" s="310"/>
      <c r="R50" s="310"/>
      <c r="S50" s="310"/>
      <c r="T50" s="310"/>
      <c r="U50" s="310"/>
      <c r="V50" s="311"/>
      <c r="W50" s="279"/>
      <c r="X50" s="279"/>
      <c r="Y50" s="279"/>
      <c r="Z50" s="279"/>
      <c r="AA50" s="279"/>
      <c r="AB50" s="279"/>
      <c r="AC50" s="279"/>
      <c r="AD50" s="279"/>
      <c r="AE50" s="279"/>
      <c r="AF50" s="279"/>
      <c r="AG50" s="279"/>
      <c r="AH50" s="279"/>
      <c r="AI50" s="332"/>
      <c r="AJ50" s="332"/>
      <c r="AK50" s="332"/>
      <c r="AL50" s="332"/>
      <c r="AM50" s="332"/>
      <c r="AN50" s="332"/>
      <c r="AO50" s="293"/>
      <c r="AP50" s="293"/>
      <c r="AQ50" s="293"/>
      <c r="AR50" s="293"/>
      <c r="AS50" s="293"/>
      <c r="AT50" s="293"/>
      <c r="AU50" s="294"/>
      <c r="AV50" s="295"/>
      <c r="AW50" s="291"/>
      <c r="AX50" s="291"/>
      <c r="AY50" s="291"/>
      <c r="AZ50" s="291"/>
      <c r="BA50" s="291"/>
      <c r="BB50" s="291"/>
      <c r="BC50" s="292"/>
    </row>
    <row r="51" spans="1:55" ht="9.75" customHeight="1" thickTop="1" x14ac:dyDescent="0.15">
      <c r="A51" s="326"/>
      <c r="B51" s="327"/>
      <c r="C51" s="327"/>
      <c r="D51" s="327"/>
      <c r="E51" s="301" t="s">
        <v>109</v>
      </c>
      <c r="F51" s="301"/>
      <c r="G51" s="301"/>
      <c r="H51" s="301"/>
      <c r="I51" s="301"/>
      <c r="J51" s="301"/>
      <c r="K51" s="301"/>
      <c r="L51" s="301"/>
      <c r="M51" s="304"/>
      <c r="N51" s="304"/>
      <c r="O51" s="304"/>
      <c r="P51" s="304"/>
      <c r="Q51" s="304"/>
      <c r="R51" s="304"/>
      <c r="S51" s="301"/>
      <c r="T51" s="301"/>
      <c r="U51" s="301"/>
      <c r="V51" s="301"/>
      <c r="W51" s="280">
        <f>W27+W31+W33</f>
        <v>0</v>
      </c>
      <c r="X51" s="280"/>
      <c r="Y51" s="280"/>
      <c r="Z51" s="280"/>
      <c r="AA51" s="280"/>
      <c r="AB51" s="280"/>
      <c r="AC51" s="280">
        <f>AC27+AC31+AC33</f>
        <v>0</v>
      </c>
      <c r="AD51" s="280"/>
      <c r="AE51" s="280"/>
      <c r="AF51" s="280"/>
      <c r="AG51" s="280"/>
      <c r="AH51" s="280"/>
      <c r="AI51" s="280">
        <f>AI27+AI31+AI33</f>
        <v>0</v>
      </c>
      <c r="AJ51" s="280"/>
      <c r="AK51" s="280"/>
      <c r="AL51" s="280"/>
      <c r="AM51" s="280"/>
      <c r="AN51" s="280"/>
      <c r="AO51" s="280">
        <f>SUM(AO19:AT50)</f>
        <v>0</v>
      </c>
      <c r="AP51" s="280"/>
      <c r="AQ51" s="280"/>
      <c r="AR51" s="280"/>
      <c r="AS51" s="280"/>
      <c r="AT51" s="280"/>
      <c r="AU51" s="301"/>
      <c r="AV51" s="301"/>
      <c r="AW51" s="283"/>
      <c r="AX51" s="284"/>
      <c r="AY51" s="284"/>
      <c r="AZ51" s="284"/>
      <c r="BA51" s="284"/>
      <c r="BB51" s="284"/>
      <c r="BC51" s="285"/>
    </row>
    <row r="52" spans="1:55" ht="9.75" customHeight="1" x14ac:dyDescent="0.15">
      <c r="A52" s="326"/>
      <c r="B52" s="327"/>
      <c r="C52" s="327"/>
      <c r="D52" s="327"/>
      <c r="E52" s="183"/>
      <c r="F52" s="183"/>
      <c r="G52" s="183"/>
      <c r="H52" s="183"/>
      <c r="I52" s="183"/>
      <c r="J52" s="183"/>
      <c r="K52" s="183"/>
      <c r="L52" s="183"/>
      <c r="M52" s="181"/>
      <c r="N52" s="181"/>
      <c r="O52" s="181"/>
      <c r="P52" s="181"/>
      <c r="Q52" s="181"/>
      <c r="R52" s="181"/>
      <c r="S52" s="183"/>
      <c r="T52" s="183"/>
      <c r="U52" s="183"/>
      <c r="V52" s="183"/>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83"/>
      <c r="AV52" s="183"/>
      <c r="AW52" s="286"/>
      <c r="AX52" s="287"/>
      <c r="AY52" s="287"/>
      <c r="AZ52" s="287"/>
      <c r="BA52" s="287"/>
      <c r="BB52" s="287"/>
      <c r="BC52" s="288"/>
    </row>
    <row r="53" spans="1:55" ht="9.75" customHeight="1" x14ac:dyDescent="0.15">
      <c r="A53" s="359"/>
      <c r="B53" s="360"/>
      <c r="C53" s="360"/>
      <c r="D53" s="360"/>
      <c r="E53" s="302"/>
      <c r="F53" s="302"/>
      <c r="G53" s="302"/>
      <c r="H53" s="302"/>
      <c r="I53" s="302"/>
      <c r="J53" s="302"/>
      <c r="K53" s="302"/>
      <c r="L53" s="302"/>
      <c r="M53" s="302" t="s">
        <v>95</v>
      </c>
      <c r="N53" s="302"/>
      <c r="O53" s="302"/>
      <c r="P53" s="302"/>
      <c r="Q53" s="302"/>
      <c r="R53" s="302"/>
      <c r="S53" s="302" t="s">
        <v>58</v>
      </c>
      <c r="T53" s="302"/>
      <c r="U53" s="303"/>
      <c r="V53" s="303"/>
      <c r="W53" s="281">
        <v>10</v>
      </c>
      <c r="X53" s="281"/>
      <c r="Y53" s="281"/>
      <c r="Z53" s="281"/>
      <c r="AA53" s="281"/>
      <c r="AB53" s="281"/>
      <c r="AC53" s="281">
        <v>10</v>
      </c>
      <c r="AD53" s="281"/>
      <c r="AE53" s="281"/>
      <c r="AF53" s="281"/>
      <c r="AG53" s="281"/>
      <c r="AH53" s="281"/>
      <c r="AI53" s="281"/>
      <c r="AJ53" s="281"/>
      <c r="AK53" s="281"/>
      <c r="AL53" s="281"/>
      <c r="AM53" s="281"/>
      <c r="AN53" s="281"/>
      <c r="AO53" s="282"/>
      <c r="AP53" s="282"/>
      <c r="AQ53" s="282"/>
      <c r="AR53" s="282"/>
      <c r="AS53" s="282"/>
      <c r="AT53" s="282"/>
      <c r="AU53" s="303"/>
      <c r="AV53" s="303"/>
      <c r="AW53" s="283"/>
      <c r="AX53" s="284"/>
      <c r="AY53" s="284"/>
      <c r="AZ53" s="284"/>
      <c r="BA53" s="284"/>
      <c r="BB53" s="284"/>
      <c r="BC53" s="285"/>
    </row>
    <row r="54" spans="1:55" ht="9.75" customHeight="1" x14ac:dyDescent="0.15">
      <c r="A54" s="359"/>
      <c r="B54" s="360"/>
      <c r="C54" s="360"/>
      <c r="D54" s="360"/>
      <c r="E54" s="302"/>
      <c r="F54" s="302"/>
      <c r="G54" s="302"/>
      <c r="H54" s="302"/>
      <c r="I54" s="302"/>
      <c r="J54" s="302"/>
      <c r="K54" s="302"/>
      <c r="L54" s="302"/>
      <c r="M54" s="302"/>
      <c r="N54" s="302"/>
      <c r="O54" s="302"/>
      <c r="P54" s="302"/>
      <c r="Q54" s="302"/>
      <c r="R54" s="302"/>
      <c r="S54" s="302"/>
      <c r="T54" s="302"/>
      <c r="U54" s="303"/>
      <c r="V54" s="303"/>
      <c r="W54" s="281"/>
      <c r="X54" s="281"/>
      <c r="Y54" s="281"/>
      <c r="Z54" s="281"/>
      <c r="AA54" s="281"/>
      <c r="AB54" s="281"/>
      <c r="AC54" s="281"/>
      <c r="AD54" s="281"/>
      <c r="AE54" s="281"/>
      <c r="AF54" s="281"/>
      <c r="AG54" s="281"/>
      <c r="AH54" s="281"/>
      <c r="AI54" s="281"/>
      <c r="AJ54" s="281"/>
      <c r="AK54" s="281"/>
      <c r="AL54" s="281"/>
      <c r="AM54" s="281"/>
      <c r="AN54" s="281"/>
      <c r="AO54" s="282"/>
      <c r="AP54" s="282"/>
      <c r="AQ54" s="282"/>
      <c r="AR54" s="282"/>
      <c r="AS54" s="282"/>
      <c r="AT54" s="282"/>
      <c r="AU54" s="303"/>
      <c r="AV54" s="303"/>
      <c r="AW54" s="286"/>
      <c r="AX54" s="287"/>
      <c r="AY54" s="287"/>
      <c r="AZ54" s="287"/>
      <c r="BA54" s="287"/>
      <c r="BB54" s="287"/>
      <c r="BC54" s="288"/>
    </row>
    <row r="55" spans="1:55" ht="9.75" customHeight="1" x14ac:dyDescent="0.15">
      <c r="A55" s="326"/>
      <c r="B55" s="327"/>
      <c r="C55" s="327"/>
      <c r="D55" s="327"/>
      <c r="E55" s="183" t="s">
        <v>57</v>
      </c>
      <c r="F55" s="183"/>
      <c r="G55" s="183"/>
      <c r="H55" s="183"/>
      <c r="I55" s="183"/>
      <c r="J55" s="183"/>
      <c r="K55" s="183"/>
      <c r="L55" s="183"/>
      <c r="M55" s="181"/>
      <c r="N55" s="181"/>
      <c r="O55" s="181"/>
      <c r="P55" s="181"/>
      <c r="Q55" s="181"/>
      <c r="R55" s="181"/>
      <c r="S55" s="183"/>
      <c r="T55" s="183"/>
      <c r="U55" s="183"/>
      <c r="V55" s="183"/>
      <c r="W55" s="199">
        <f>ROUNDDOWN(W51*(W53/100),0)</f>
        <v>0</v>
      </c>
      <c r="X55" s="199"/>
      <c r="Y55" s="199"/>
      <c r="Z55" s="199"/>
      <c r="AA55" s="199"/>
      <c r="AB55" s="199"/>
      <c r="AC55" s="199">
        <f>ROUNDDOWN(AC51*(AC53/100),0)</f>
        <v>0</v>
      </c>
      <c r="AD55" s="199"/>
      <c r="AE55" s="199"/>
      <c r="AF55" s="199"/>
      <c r="AG55" s="199"/>
      <c r="AH55" s="199"/>
      <c r="AI55" s="199">
        <f>ROUNDDOWN(AI51*(AI53/100),0)</f>
        <v>0</v>
      </c>
      <c r="AJ55" s="199"/>
      <c r="AK55" s="199"/>
      <c r="AL55" s="199"/>
      <c r="AM55" s="199"/>
      <c r="AN55" s="199"/>
      <c r="AO55" s="199">
        <f>ROUNDDOWN(AO51*(AO53/100),0)</f>
        <v>0</v>
      </c>
      <c r="AP55" s="199"/>
      <c r="AQ55" s="199"/>
      <c r="AR55" s="199"/>
      <c r="AS55" s="199"/>
      <c r="AT55" s="199"/>
      <c r="AU55" s="183"/>
      <c r="AV55" s="183"/>
      <c r="AW55" s="256"/>
      <c r="AX55" s="257"/>
      <c r="AY55" s="257"/>
      <c r="AZ55" s="257"/>
      <c r="BA55" s="257"/>
      <c r="BB55" s="257"/>
      <c r="BC55" s="258"/>
    </row>
    <row r="56" spans="1:55" ht="9.75" customHeight="1" x14ac:dyDescent="0.15">
      <c r="A56" s="326"/>
      <c r="B56" s="327"/>
      <c r="C56" s="327"/>
      <c r="D56" s="327"/>
      <c r="E56" s="183"/>
      <c r="F56" s="183"/>
      <c r="G56" s="183"/>
      <c r="H56" s="183"/>
      <c r="I56" s="183"/>
      <c r="J56" s="183"/>
      <c r="K56" s="183"/>
      <c r="L56" s="183"/>
      <c r="M56" s="181"/>
      <c r="N56" s="181"/>
      <c r="O56" s="181"/>
      <c r="P56" s="181"/>
      <c r="Q56" s="181"/>
      <c r="R56" s="181"/>
      <c r="S56" s="183"/>
      <c r="T56" s="183"/>
      <c r="U56" s="183"/>
      <c r="V56" s="183"/>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83"/>
      <c r="AV56" s="183"/>
      <c r="AW56" s="259"/>
      <c r="AX56" s="260"/>
      <c r="AY56" s="260"/>
      <c r="AZ56" s="260"/>
      <c r="BA56" s="260"/>
      <c r="BB56" s="260"/>
      <c r="BC56" s="261"/>
    </row>
    <row r="57" spans="1:55" ht="11.1" customHeight="1" x14ac:dyDescent="0.15">
      <c r="A57" s="326"/>
      <c r="B57" s="327"/>
      <c r="C57" s="327"/>
      <c r="D57" s="327"/>
      <c r="E57" s="183" t="s">
        <v>59</v>
      </c>
      <c r="F57" s="183"/>
      <c r="G57" s="183"/>
      <c r="H57" s="183"/>
      <c r="I57" s="183"/>
      <c r="J57" s="183"/>
      <c r="K57" s="183"/>
      <c r="L57" s="183"/>
      <c r="M57" s="181"/>
      <c r="N57" s="181"/>
      <c r="O57" s="181"/>
      <c r="P57" s="181"/>
      <c r="Q57" s="181"/>
      <c r="R57" s="181"/>
      <c r="S57" s="183"/>
      <c r="T57" s="183"/>
      <c r="U57" s="183"/>
      <c r="V57" s="183"/>
      <c r="W57" s="199">
        <f>+W51+W55</f>
        <v>0</v>
      </c>
      <c r="X57" s="199"/>
      <c r="Y57" s="199"/>
      <c r="Z57" s="199"/>
      <c r="AA57" s="199"/>
      <c r="AB57" s="199"/>
      <c r="AC57" s="199">
        <f>+AC51+AC55</f>
        <v>0</v>
      </c>
      <c r="AD57" s="199"/>
      <c r="AE57" s="199"/>
      <c r="AF57" s="199"/>
      <c r="AG57" s="199"/>
      <c r="AH57" s="199"/>
      <c r="AI57" s="199">
        <f>+AI51+AI55</f>
        <v>0</v>
      </c>
      <c r="AJ57" s="199"/>
      <c r="AK57" s="199"/>
      <c r="AL57" s="199"/>
      <c r="AM57" s="199"/>
      <c r="AN57" s="199"/>
      <c r="AO57" s="199">
        <f>+AO51+AO55</f>
        <v>0</v>
      </c>
      <c r="AP57" s="199"/>
      <c r="AQ57" s="199"/>
      <c r="AR57" s="199"/>
      <c r="AS57" s="199"/>
      <c r="AT57" s="199"/>
      <c r="AU57" s="183"/>
      <c r="AV57" s="183"/>
      <c r="AW57" s="242"/>
      <c r="AX57" s="243"/>
      <c r="AY57" s="243"/>
      <c r="AZ57" s="243"/>
      <c r="BA57" s="243"/>
      <c r="BB57" s="243"/>
      <c r="BC57" s="244"/>
    </row>
    <row r="58" spans="1:55" ht="11.1" customHeight="1" x14ac:dyDescent="0.15">
      <c r="A58" s="349"/>
      <c r="B58" s="350"/>
      <c r="C58" s="350"/>
      <c r="D58" s="350"/>
      <c r="E58" s="249"/>
      <c r="F58" s="249"/>
      <c r="G58" s="249"/>
      <c r="H58" s="249"/>
      <c r="I58" s="249"/>
      <c r="J58" s="249"/>
      <c r="K58" s="249"/>
      <c r="L58" s="249"/>
      <c r="M58" s="329"/>
      <c r="N58" s="329"/>
      <c r="O58" s="329"/>
      <c r="P58" s="329"/>
      <c r="Q58" s="329"/>
      <c r="R58" s="329"/>
      <c r="S58" s="249"/>
      <c r="T58" s="249"/>
      <c r="U58" s="249"/>
      <c r="V58" s="249"/>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9"/>
      <c r="AV58" s="249"/>
      <c r="AW58" s="245"/>
      <c r="AX58" s="246"/>
      <c r="AY58" s="246"/>
      <c r="AZ58" s="246"/>
      <c r="BA58" s="246"/>
      <c r="BB58" s="246"/>
      <c r="BC58" s="247"/>
    </row>
    <row r="59" spans="1:55" ht="11.1" customHeight="1" x14ac:dyDescent="0.15"/>
  </sheetData>
  <sheetProtection algorithmName="SHA-512" hashValue="Sr5W0EOlpcCmGRqNBhNfXffQE0lzpXbF4JB1Okx+E/Dezs4ZynrNT4FNkHubwd8mrk1HY17P0gHunjI6tfENYA==" saltValue="8awGxkBwaAXdrnlqjL7c5g==" spinCount="100000" sheet="1" objects="1" scenarios="1" selectLockedCells="1"/>
  <mergeCells count="283">
    <mergeCell ref="A8:D8"/>
    <mergeCell ref="E8:P9"/>
    <mergeCell ref="Q16:AL16"/>
    <mergeCell ref="A10:C10"/>
    <mergeCell ref="AF5:AN6"/>
    <mergeCell ref="AO5:BC6"/>
    <mergeCell ref="H3:K4"/>
    <mergeCell ref="L3:Q4"/>
    <mergeCell ref="N16:P16"/>
    <mergeCell ref="AM14:AQ14"/>
    <mergeCell ref="AM15:AQ15"/>
    <mergeCell ref="AM16:AQ16"/>
    <mergeCell ref="N14:P14"/>
    <mergeCell ref="E15:M16"/>
    <mergeCell ref="E13:M14"/>
    <mergeCell ref="Q14:AL14"/>
    <mergeCell ref="Q15:AL15"/>
    <mergeCell ref="Y11:AE11"/>
    <mergeCell ref="E7:G7"/>
    <mergeCell ref="H7:K7"/>
    <mergeCell ref="L7:P7"/>
    <mergeCell ref="Q13:V13"/>
    <mergeCell ref="Q7:V7"/>
    <mergeCell ref="R8:W8"/>
    <mergeCell ref="Z8:AE8"/>
    <mergeCell ref="AF7:AJ7"/>
    <mergeCell ref="AF8:AJ9"/>
    <mergeCell ref="AK7:BC7"/>
    <mergeCell ref="AK8:BC9"/>
    <mergeCell ref="U1:AI2"/>
    <mergeCell ref="AW20:BC20"/>
    <mergeCell ref="Q10:V10"/>
    <mergeCell ref="U19:V19"/>
    <mergeCell ref="AW19:BC19"/>
    <mergeCell ref="AQ3:AQ4"/>
    <mergeCell ref="AO3:AP4"/>
    <mergeCell ref="G17:AL18"/>
    <mergeCell ref="S19:T19"/>
    <mergeCell ref="AF11:AJ12"/>
    <mergeCell ref="I5:V6"/>
    <mergeCell ref="AZ3:BC4"/>
    <mergeCell ref="AR3:AU4"/>
    <mergeCell ref="AK11:BC12"/>
    <mergeCell ref="AL3:AL4"/>
    <mergeCell ref="AF3:AJ4"/>
    <mergeCell ref="AW3:AY4"/>
    <mergeCell ref="AV3:AV4"/>
    <mergeCell ref="AK3:AK4"/>
    <mergeCell ref="W5:AE6"/>
    <mergeCell ref="AN3:AN4"/>
    <mergeCell ref="AM3:AM4"/>
    <mergeCell ref="D10:G12"/>
    <mergeCell ref="D3:G4"/>
    <mergeCell ref="A27:D28"/>
    <mergeCell ref="A31:D32"/>
    <mergeCell ref="A21:D22"/>
    <mergeCell ref="N13:P13"/>
    <mergeCell ref="M19:R19"/>
    <mergeCell ref="N15:P15"/>
    <mergeCell ref="R11:V11"/>
    <mergeCell ref="A19:D19"/>
    <mergeCell ref="A16:D16"/>
    <mergeCell ref="E19:L19"/>
    <mergeCell ref="E21:L22"/>
    <mergeCell ref="A25:D26"/>
    <mergeCell ref="A29:D30"/>
    <mergeCell ref="A11:C12"/>
    <mergeCell ref="M21:R22"/>
    <mergeCell ref="A18:D18"/>
    <mergeCell ref="E17:F17"/>
    <mergeCell ref="A15:D15"/>
    <mergeCell ref="A13:D13"/>
    <mergeCell ref="A14:D14"/>
    <mergeCell ref="E18:F18"/>
    <mergeCell ref="A23:D24"/>
    <mergeCell ref="M27:R28"/>
    <mergeCell ref="S27:T28"/>
    <mergeCell ref="A55:D56"/>
    <mergeCell ref="A57:D58"/>
    <mergeCell ref="E57:L58"/>
    <mergeCell ref="E31:L32"/>
    <mergeCell ref="A51:D52"/>
    <mergeCell ref="A33:D34"/>
    <mergeCell ref="A35:D36"/>
    <mergeCell ref="A49:D50"/>
    <mergeCell ref="A41:D42"/>
    <mergeCell ref="E37:L38"/>
    <mergeCell ref="E49:L50"/>
    <mergeCell ref="E47:L48"/>
    <mergeCell ref="E41:L42"/>
    <mergeCell ref="E45:L46"/>
    <mergeCell ref="A53:D54"/>
    <mergeCell ref="A43:D44"/>
    <mergeCell ref="E43:L44"/>
    <mergeCell ref="A39:D40"/>
    <mergeCell ref="A47:D48"/>
    <mergeCell ref="A45:D46"/>
    <mergeCell ref="A37:D38"/>
    <mergeCell ref="M57:R58"/>
    <mergeCell ref="S57:T58"/>
    <mergeCell ref="U57:V58"/>
    <mergeCell ref="M53:R54"/>
    <mergeCell ref="U51:V52"/>
    <mergeCell ref="AU55:AV56"/>
    <mergeCell ref="AC51:AH52"/>
    <mergeCell ref="AC43:AH44"/>
    <mergeCell ref="AI43:AN44"/>
    <mergeCell ref="AC41:AH42"/>
    <mergeCell ref="AI55:AN56"/>
    <mergeCell ref="AO55:AT56"/>
    <mergeCell ref="AU53:AV54"/>
    <mergeCell ref="AU51:AV52"/>
    <mergeCell ref="AC47:AH48"/>
    <mergeCell ref="AI49:AN50"/>
    <mergeCell ref="AU47:AV48"/>
    <mergeCell ref="AI47:AN48"/>
    <mergeCell ref="AU43:AV44"/>
    <mergeCell ref="AO47:AT48"/>
    <mergeCell ref="AO45:AT46"/>
    <mergeCell ref="M45:O46"/>
    <mergeCell ref="E39:L40"/>
    <mergeCell ref="E33:L34"/>
    <mergeCell ref="E35:L36"/>
    <mergeCell ref="W57:AB58"/>
    <mergeCell ref="M55:R56"/>
    <mergeCell ref="S55:T56"/>
    <mergeCell ref="U55:V56"/>
    <mergeCell ref="W55:AB56"/>
    <mergeCell ref="E51:L52"/>
    <mergeCell ref="E53:L54"/>
    <mergeCell ref="E55:L56"/>
    <mergeCell ref="U53:V54"/>
    <mergeCell ref="W43:AB44"/>
    <mergeCell ref="M51:R52"/>
    <mergeCell ref="S51:T52"/>
    <mergeCell ref="S53:T54"/>
    <mergeCell ref="W47:AB48"/>
    <mergeCell ref="M49:V50"/>
    <mergeCell ref="Q47:V48"/>
    <mergeCell ref="M47:O48"/>
    <mergeCell ref="P47:P48"/>
    <mergeCell ref="Q45:V46"/>
    <mergeCell ref="P45:P46"/>
    <mergeCell ref="W51:AB52"/>
    <mergeCell ref="W49:AB50"/>
    <mergeCell ref="AC49:AH50"/>
    <mergeCell ref="AI51:AN52"/>
    <mergeCell ref="AO51:AT52"/>
    <mergeCell ref="W53:AB54"/>
    <mergeCell ref="AC53:AH54"/>
    <mergeCell ref="AI53:AN54"/>
    <mergeCell ref="AO53:AT54"/>
    <mergeCell ref="AW51:BC52"/>
    <mergeCell ref="AW49:BC50"/>
    <mergeCell ref="AO49:AT50"/>
    <mergeCell ref="AU49:AV50"/>
    <mergeCell ref="AW53:BC54"/>
    <mergeCell ref="AO35:AT36"/>
    <mergeCell ref="AU35:AV36"/>
    <mergeCell ref="AW35:BC36"/>
    <mergeCell ref="AO37:AT38"/>
    <mergeCell ref="AO43:AT44"/>
    <mergeCell ref="AU41:AV42"/>
    <mergeCell ref="AO39:AT40"/>
    <mergeCell ref="AU45:AV46"/>
    <mergeCell ref="AW45:BC46"/>
    <mergeCell ref="AU39:AV40"/>
    <mergeCell ref="AW39:BC40"/>
    <mergeCell ref="AU37:AV38"/>
    <mergeCell ref="AW37:BC38"/>
    <mergeCell ref="AW57:BC58"/>
    <mergeCell ref="AC57:AH58"/>
    <mergeCell ref="AI57:AN58"/>
    <mergeCell ref="AO57:AT58"/>
    <mergeCell ref="AU57:AV58"/>
    <mergeCell ref="AW47:BC48"/>
    <mergeCell ref="AW43:BC44"/>
    <mergeCell ref="AW41:BC42"/>
    <mergeCell ref="AC39:AH40"/>
    <mergeCell ref="AW55:BC56"/>
    <mergeCell ref="AC55:AH56"/>
    <mergeCell ref="M33:R34"/>
    <mergeCell ref="S33:T34"/>
    <mergeCell ref="U33:V34"/>
    <mergeCell ref="M41:O42"/>
    <mergeCell ref="P35:V36"/>
    <mergeCell ref="P41:P42"/>
    <mergeCell ref="Q41:V42"/>
    <mergeCell ref="M39:O40"/>
    <mergeCell ref="P39:P40"/>
    <mergeCell ref="Q39:V40"/>
    <mergeCell ref="M43:O44"/>
    <mergeCell ref="P43:P44"/>
    <mergeCell ref="Q43:V44"/>
    <mergeCell ref="Q37:V38"/>
    <mergeCell ref="M37:O38"/>
    <mergeCell ref="P37:P38"/>
    <mergeCell ref="M35:O36"/>
    <mergeCell ref="W41:AB42"/>
    <mergeCell ref="W39:AB40"/>
    <mergeCell ref="W19:AB19"/>
    <mergeCell ref="W21:AB22"/>
    <mergeCell ref="AI23:AN24"/>
    <mergeCell ref="AC23:AH24"/>
    <mergeCell ref="AO23:AT24"/>
    <mergeCell ref="AW27:BC28"/>
    <mergeCell ref="AI39:AN40"/>
    <mergeCell ref="AO41:AT42"/>
    <mergeCell ref="AC45:AH46"/>
    <mergeCell ref="W37:AB38"/>
    <mergeCell ref="AC37:AH38"/>
    <mergeCell ref="AI33:AN34"/>
    <mergeCell ref="W33:AB34"/>
    <mergeCell ref="AC33:AH34"/>
    <mergeCell ref="W35:AB36"/>
    <mergeCell ref="AC35:AH36"/>
    <mergeCell ref="W45:AB46"/>
    <mergeCell ref="AI45:AN46"/>
    <mergeCell ref="AI37:AN38"/>
    <mergeCell ref="AI41:AN42"/>
    <mergeCell ref="AI35:AN36"/>
    <mergeCell ref="AO33:AT34"/>
    <mergeCell ref="AU33:AV34"/>
    <mergeCell ref="AW33:BC34"/>
    <mergeCell ref="AW29:BC30"/>
    <mergeCell ref="AC29:AH30"/>
    <mergeCell ref="AC25:AH26"/>
    <mergeCell ref="AO29:AT30"/>
    <mergeCell ref="AU29:AV30"/>
    <mergeCell ref="AI29:AN30"/>
    <mergeCell ref="W27:AB28"/>
    <mergeCell ref="W29:AB30"/>
    <mergeCell ref="AO25:AT26"/>
    <mergeCell ref="AU27:AV28"/>
    <mergeCell ref="AU25:AV26"/>
    <mergeCell ref="AU31:AV32"/>
    <mergeCell ref="AW31:BC32"/>
    <mergeCell ref="E25:L26"/>
    <mergeCell ref="S25:T26"/>
    <mergeCell ref="W25:AB26"/>
    <mergeCell ref="AU23:AV24"/>
    <mergeCell ref="AW23:BC24"/>
    <mergeCell ref="AO31:AT32"/>
    <mergeCell ref="W31:AB32"/>
    <mergeCell ref="AC31:AH32"/>
    <mergeCell ref="M31:R32"/>
    <mergeCell ref="S31:T32"/>
    <mergeCell ref="U31:V32"/>
    <mergeCell ref="E29:L30"/>
    <mergeCell ref="AC27:AH28"/>
    <mergeCell ref="AI27:AN28"/>
    <mergeCell ref="AO27:AT28"/>
    <mergeCell ref="AI25:AN26"/>
    <mergeCell ref="U23:V24"/>
    <mergeCell ref="AI31:AN32"/>
    <mergeCell ref="M29:R30"/>
    <mergeCell ref="E27:L28"/>
    <mergeCell ref="S29:T30"/>
    <mergeCell ref="U29:V30"/>
    <mergeCell ref="U27:V28"/>
    <mergeCell ref="S23:T24"/>
    <mergeCell ref="H10:P12"/>
    <mergeCell ref="AW25:BC26"/>
    <mergeCell ref="AI21:AN22"/>
    <mergeCell ref="AC19:AH19"/>
    <mergeCell ref="W23:AB24"/>
    <mergeCell ref="AO20:AT20"/>
    <mergeCell ref="AC21:AH22"/>
    <mergeCell ref="S21:T22"/>
    <mergeCell ref="U21:V22"/>
    <mergeCell ref="E23:R24"/>
    <mergeCell ref="M25:R26"/>
    <mergeCell ref="AO21:AT22"/>
    <mergeCell ref="AW21:BC22"/>
    <mergeCell ref="AU21:AV22"/>
    <mergeCell ref="AU20:AV20"/>
    <mergeCell ref="U25:V26"/>
    <mergeCell ref="AO19:AT19"/>
    <mergeCell ref="AI20:AN20"/>
    <mergeCell ref="AF10:AJ10"/>
    <mergeCell ref="AK10:BC10"/>
    <mergeCell ref="AI19:AN19"/>
    <mergeCell ref="AU19:AV19"/>
  </mergeCells>
  <phoneticPr fontId="2"/>
  <dataValidations count="4">
    <dataValidation type="list" allowBlank="1" showInputMessage="1" showErrorMessage="1" sqref="W53:AN54" xr:uid="{00000000-0002-0000-0000-000000000000}">
      <formula1>"8,10, "</formula1>
    </dataValidation>
    <dataValidation imeMode="fullAlpha" allowBlank="1" showInputMessage="1" showErrorMessage="1" sqref="AO5:BC6 AO3:AP4 AR3:AU4 AZ3:BC4" xr:uid="{12D0E4F0-BB19-4DA7-AD9C-BEB8A19B5714}"/>
    <dataValidation imeMode="on" allowBlank="1" showInputMessage="1" showErrorMessage="1" sqref="AK7:BC12 E8:P9 H10:P12 Q14:AL16 G17:AL18 N14:P14 E31:R34" xr:uid="{8E67E126-CF6E-4438-96A7-855719B29AE7}"/>
    <dataValidation imeMode="halfAlpha" allowBlank="1" showInputMessage="1" showErrorMessage="1" sqref="H7:P7" xr:uid="{CC7562ED-3B86-40B8-AB17-F1923C381997}"/>
  </dataValidations>
  <printOptions horizontalCentered="1" verticalCentered="1"/>
  <pageMargins left="0.43307086614173229" right="0.31496062992125984" top="0.59055118110236227" bottom="0.35433070866141736" header="0.27559055118110237" footer="0.15748031496062992"/>
  <pageSetup paperSize="9" scale="92" orientation="landscape" blackAndWhite="1" r:id="rId1"/>
  <headerFooter alignWithMargins="0">
    <oddHeader>&amp;R&amp;14改訂：2018/03/01
更新：2023/04/01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35</xdr:col>
                    <xdr:colOff>190500</xdr:colOff>
                    <xdr:row>2</xdr:row>
                    <xdr:rowOff>38100</xdr:rowOff>
                  </from>
                  <to>
                    <xdr:col>37</xdr:col>
                    <xdr:colOff>104775</xdr:colOff>
                    <xdr:row>3</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190500</xdr:colOff>
                    <xdr:row>2</xdr:row>
                    <xdr:rowOff>38100</xdr:rowOff>
                  </from>
                  <to>
                    <xdr:col>39</xdr:col>
                    <xdr:colOff>114300</xdr:colOff>
                    <xdr:row>3</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10</xdr:row>
                    <xdr:rowOff>38100</xdr:rowOff>
                  </from>
                  <to>
                    <xdr:col>17</xdr:col>
                    <xdr:colOff>133350</xdr:colOff>
                    <xdr:row>11</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190500</xdr:colOff>
                    <xdr:row>10</xdr:row>
                    <xdr:rowOff>28575</xdr:rowOff>
                  </from>
                  <to>
                    <xdr:col>24</xdr:col>
                    <xdr:colOff>104775</xdr:colOff>
                    <xdr:row>11</xdr:row>
                    <xdr:rowOff>9525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sizeWithCells="1">
                  <from>
                    <xdr:col>43</xdr:col>
                    <xdr:colOff>28575</xdr:colOff>
                    <xdr:row>13</xdr:row>
                    <xdr:rowOff>0</xdr:rowOff>
                  </from>
                  <to>
                    <xdr:col>44</xdr:col>
                    <xdr:colOff>0</xdr:colOff>
                    <xdr:row>14</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sizeWithCells="1">
                  <from>
                    <xdr:col>47</xdr:col>
                    <xdr:colOff>19050</xdr:colOff>
                    <xdr:row>13</xdr:row>
                    <xdr:rowOff>0</xdr:rowOff>
                  </from>
                  <to>
                    <xdr:col>48</xdr:col>
                    <xdr:colOff>47625</xdr:colOff>
                    <xdr:row>14</xdr:row>
                    <xdr:rowOff>9525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sizeWithCells="1">
                  <from>
                    <xdr:col>51</xdr:col>
                    <xdr:colOff>19050</xdr:colOff>
                    <xdr:row>13</xdr:row>
                    <xdr:rowOff>0</xdr:rowOff>
                  </from>
                  <to>
                    <xdr:col>52</xdr:col>
                    <xdr:colOff>85725</xdr:colOff>
                    <xdr:row>14</xdr:row>
                    <xdr:rowOff>19050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sizeWithCells="1">
                  <from>
                    <xdr:col>43</xdr:col>
                    <xdr:colOff>28575</xdr:colOff>
                    <xdr:row>14</xdr:row>
                    <xdr:rowOff>0</xdr:rowOff>
                  </from>
                  <to>
                    <xdr:col>44</xdr:col>
                    <xdr:colOff>0</xdr:colOff>
                    <xdr:row>15</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47</xdr:col>
                    <xdr:colOff>19050</xdr:colOff>
                    <xdr:row>14</xdr:row>
                    <xdr:rowOff>0</xdr:rowOff>
                  </from>
                  <to>
                    <xdr:col>48</xdr:col>
                    <xdr:colOff>47625</xdr:colOff>
                    <xdr:row>15</xdr:row>
                    <xdr:rowOff>9525</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51</xdr:col>
                    <xdr:colOff>19050</xdr:colOff>
                    <xdr:row>14</xdr:row>
                    <xdr:rowOff>0</xdr:rowOff>
                  </from>
                  <to>
                    <xdr:col>52</xdr:col>
                    <xdr:colOff>85725</xdr:colOff>
                    <xdr:row>15</xdr:row>
                    <xdr:rowOff>19050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sizeWithCells="1">
                  <from>
                    <xdr:col>43</xdr:col>
                    <xdr:colOff>28575</xdr:colOff>
                    <xdr:row>15</xdr:row>
                    <xdr:rowOff>0</xdr:rowOff>
                  </from>
                  <to>
                    <xdr:col>44</xdr:col>
                    <xdr:colOff>0</xdr:colOff>
                    <xdr:row>16</xdr:row>
                    <xdr:rowOff>9525</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sizeWithCells="1">
                  <from>
                    <xdr:col>47</xdr:col>
                    <xdr:colOff>19050</xdr:colOff>
                    <xdr:row>15</xdr:row>
                    <xdr:rowOff>0</xdr:rowOff>
                  </from>
                  <to>
                    <xdr:col>48</xdr:col>
                    <xdr:colOff>47625</xdr:colOff>
                    <xdr:row>16</xdr:row>
                    <xdr:rowOff>9525</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sizeWithCells="1">
                  <from>
                    <xdr:col>51</xdr:col>
                    <xdr:colOff>19050</xdr:colOff>
                    <xdr:row>15</xdr:row>
                    <xdr:rowOff>0</xdr:rowOff>
                  </from>
                  <to>
                    <xdr:col>52</xdr:col>
                    <xdr:colOff>85725</xdr:colOff>
                    <xdr:row>16</xdr:row>
                    <xdr:rowOff>19050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sizeWithCells="1">
                  <from>
                    <xdr:col>43</xdr:col>
                    <xdr:colOff>28575</xdr:colOff>
                    <xdr:row>15</xdr:row>
                    <xdr:rowOff>0</xdr:rowOff>
                  </from>
                  <to>
                    <xdr:col>44</xdr:col>
                    <xdr:colOff>0</xdr:colOff>
                    <xdr:row>16</xdr:row>
                    <xdr:rowOff>9525</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sizeWithCells="1">
                  <from>
                    <xdr:col>47</xdr:col>
                    <xdr:colOff>19050</xdr:colOff>
                    <xdr:row>15</xdr:row>
                    <xdr:rowOff>0</xdr:rowOff>
                  </from>
                  <to>
                    <xdr:col>48</xdr:col>
                    <xdr:colOff>47625</xdr:colOff>
                    <xdr:row>16</xdr:row>
                    <xdr:rowOff>9525</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sizeWithCells="1">
                  <from>
                    <xdr:col>51</xdr:col>
                    <xdr:colOff>19050</xdr:colOff>
                    <xdr:row>15</xdr:row>
                    <xdr:rowOff>0</xdr:rowOff>
                  </from>
                  <to>
                    <xdr:col>52</xdr:col>
                    <xdr:colOff>85725</xdr:colOff>
                    <xdr:row>16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579"/>
  <sheetViews>
    <sheetView showGridLines="0" showZeros="0" view="pageBreakPreview" topLeftCell="A4" zoomScale="50" zoomScaleNormal="50" zoomScaleSheetLayoutView="50" workbookViewId="0">
      <pane xSplit="3" ySplit="2" topLeftCell="D6" activePane="bottomRight" state="frozen"/>
      <selection activeCell="N24" sqref="N24"/>
      <selection pane="topRight" activeCell="N24" sqref="N24"/>
      <selection pane="bottomLeft" activeCell="N24" sqref="N24"/>
      <selection pane="bottomRight" activeCell="D8" sqref="D8"/>
    </sheetView>
  </sheetViews>
  <sheetFormatPr defaultRowHeight="15.95" customHeight="1" x14ac:dyDescent="0.25"/>
  <cols>
    <col min="1" max="1" width="7.625" style="4" customWidth="1"/>
    <col min="2" max="2" width="45.625" style="7" customWidth="1"/>
    <col min="3" max="3" width="55.625" style="114" customWidth="1"/>
    <col min="4" max="4" width="10.625" style="6" customWidth="1"/>
    <col min="5" max="5" width="9.375" style="6" customWidth="1"/>
    <col min="6" max="6" width="12.625" style="6" customWidth="1"/>
    <col min="7" max="7" width="18.625" style="6" customWidth="1"/>
    <col min="8" max="8" width="10.625" style="6" customWidth="1"/>
    <col min="9" max="9" width="12.625" style="6" customWidth="1"/>
    <col min="10" max="10" width="18.625" style="6" customWidth="1"/>
    <col min="11" max="11" width="10.625" style="6" customWidth="1"/>
    <col min="12" max="12" width="12.625" style="6" customWidth="1"/>
    <col min="13" max="13" width="18.625" style="6" customWidth="1"/>
    <col min="14" max="17" width="12.625" style="6" customWidth="1"/>
    <col min="18" max="19" width="12.625" style="1" customWidth="1"/>
    <col min="20" max="16384" width="9" style="1"/>
  </cols>
  <sheetData>
    <row r="1" spans="1:19" ht="16.5" customHeight="1" x14ac:dyDescent="0.25"/>
    <row r="2" spans="1:19" ht="16.5" customHeight="1" x14ac:dyDescent="0.25"/>
    <row r="3" spans="1:19" ht="16.5" customHeight="1" x14ac:dyDescent="0.25">
      <c r="A3" s="3"/>
      <c r="B3" s="5"/>
    </row>
    <row r="4" spans="1:19" s="2" customFormat="1" ht="57" customHeight="1" x14ac:dyDescent="0.15">
      <c r="A4" s="72" t="s">
        <v>60</v>
      </c>
      <c r="B4" s="481" t="s">
        <v>75</v>
      </c>
      <c r="C4" s="481"/>
      <c r="D4" s="481" t="s">
        <v>61</v>
      </c>
      <c r="E4" s="485"/>
      <c r="F4" s="485"/>
      <c r="G4" s="485"/>
      <c r="H4" s="481" t="s">
        <v>62</v>
      </c>
      <c r="I4" s="481"/>
      <c r="J4" s="481"/>
      <c r="K4" s="482" t="s">
        <v>77</v>
      </c>
      <c r="L4" s="483"/>
      <c r="M4" s="484"/>
      <c r="N4" s="481" t="s">
        <v>64</v>
      </c>
      <c r="O4" s="481"/>
      <c r="P4" s="481" t="s">
        <v>65</v>
      </c>
      <c r="Q4" s="481"/>
      <c r="R4" s="481" t="s">
        <v>78</v>
      </c>
      <c r="S4" s="481"/>
    </row>
    <row r="5" spans="1:19" s="2" customFormat="1" ht="40.5" customHeight="1" x14ac:dyDescent="0.15">
      <c r="A5" s="72" t="s">
        <v>74</v>
      </c>
      <c r="B5" s="68" t="s">
        <v>66</v>
      </c>
      <c r="C5" s="116" t="s">
        <v>67</v>
      </c>
      <c r="D5" s="68" t="s">
        <v>68</v>
      </c>
      <c r="E5" s="68" t="s">
        <v>50</v>
      </c>
      <c r="F5" s="68" t="s">
        <v>69</v>
      </c>
      <c r="G5" s="68" t="s">
        <v>70</v>
      </c>
      <c r="H5" s="68" t="s">
        <v>68</v>
      </c>
      <c r="I5" s="68" t="s">
        <v>69</v>
      </c>
      <c r="J5" s="68" t="s">
        <v>70</v>
      </c>
      <c r="K5" s="68" t="s">
        <v>68</v>
      </c>
      <c r="L5" s="68" t="s">
        <v>69</v>
      </c>
      <c r="M5" s="68" t="s">
        <v>71</v>
      </c>
      <c r="N5" s="68" t="s">
        <v>72</v>
      </c>
      <c r="O5" s="68" t="s">
        <v>73</v>
      </c>
      <c r="P5" s="68" t="s">
        <v>72</v>
      </c>
      <c r="Q5" s="68" t="s">
        <v>73</v>
      </c>
      <c r="R5" s="68" t="s">
        <v>72</v>
      </c>
      <c r="S5" s="68" t="s">
        <v>73</v>
      </c>
    </row>
    <row r="6" spans="1:19" ht="40.5" customHeight="1" x14ac:dyDescent="0.15">
      <c r="A6" s="118"/>
      <c r="B6" s="116" t="s">
        <v>121</v>
      </c>
      <c r="C6" s="107"/>
      <c r="D6" s="119"/>
      <c r="E6" s="120" t="str">
        <f t="shared" ref="E6:E7" si="0">IF(D6="","","式")</f>
        <v/>
      </c>
      <c r="F6" s="121"/>
      <c r="G6" s="122" t="str">
        <f>IF(OR(D6="",F6=""),"",ROUND(D6*F6,0))</f>
        <v/>
      </c>
      <c r="H6" s="123"/>
      <c r="I6" s="121"/>
      <c r="J6" s="122" t="str">
        <f>IF(OR(H6="",I6=""),"",ROUND(H6*I6,0))</f>
        <v/>
      </c>
      <c r="K6" s="124"/>
      <c r="L6" s="121"/>
      <c r="M6" s="125" t="str">
        <f>IF(OR(K6="",L6=""),"",ROUND(K6*L6,0))</f>
        <v/>
      </c>
      <c r="N6" s="126"/>
      <c r="O6" s="126"/>
      <c r="P6" s="126"/>
      <c r="Q6" s="126"/>
      <c r="R6" s="126"/>
      <c r="S6" s="126"/>
    </row>
    <row r="7" spans="1:19" ht="40.5" customHeight="1" x14ac:dyDescent="0.15">
      <c r="A7" s="118"/>
      <c r="B7" s="137"/>
      <c r="C7" s="107"/>
      <c r="D7" s="119"/>
      <c r="E7" s="120" t="str">
        <f t="shared" si="0"/>
        <v/>
      </c>
      <c r="F7" s="121"/>
      <c r="G7" s="122" t="str">
        <f>IF(OR(D7="",F7=""),"",ROUND(D7*F7,0))</f>
        <v/>
      </c>
      <c r="H7" s="123"/>
      <c r="I7" s="121"/>
      <c r="J7" s="122" t="str">
        <f>IF(OR(H7="",I7=""),"",ROUND(H7*I7,0))</f>
        <v/>
      </c>
      <c r="K7" s="124"/>
      <c r="L7" s="121"/>
      <c r="M7" s="125" t="str">
        <f>IF(OR(K7="",L7=""),"",ROUND(K7*L7,0))</f>
        <v/>
      </c>
      <c r="N7" s="126"/>
      <c r="O7" s="126"/>
      <c r="P7" s="126"/>
      <c r="Q7" s="126"/>
      <c r="R7" s="126"/>
      <c r="S7" s="126"/>
    </row>
    <row r="8" spans="1:19" ht="40.5" customHeight="1" x14ac:dyDescent="0.15">
      <c r="A8" s="97" t="str">
        <f>A29</f>
        <v>A</v>
      </c>
      <c r="B8" s="137" t="str">
        <f>B29</f>
        <v>　　　　　　　　　　　工事</v>
      </c>
      <c r="C8" s="107"/>
      <c r="D8" s="119">
        <v>1</v>
      </c>
      <c r="E8" s="120" t="str">
        <f>IF(D8="","","式")</f>
        <v>式</v>
      </c>
      <c r="F8" s="121"/>
      <c r="G8" s="122">
        <f>G57</f>
        <v>0</v>
      </c>
      <c r="H8" s="123">
        <v>1</v>
      </c>
      <c r="I8" s="121"/>
      <c r="J8" s="122">
        <f>J57</f>
        <v>0</v>
      </c>
      <c r="K8" s="124"/>
      <c r="L8" s="121"/>
      <c r="M8" s="125">
        <f>M57</f>
        <v>0</v>
      </c>
      <c r="N8" s="126"/>
      <c r="O8" s="126"/>
      <c r="P8" s="126"/>
      <c r="Q8" s="126"/>
      <c r="R8" s="126"/>
      <c r="S8" s="126"/>
    </row>
    <row r="9" spans="1:19" ht="40.5" customHeight="1" x14ac:dyDescent="0.15">
      <c r="A9" s="97" t="str">
        <f>A58</f>
        <v>Ｂ</v>
      </c>
      <c r="B9" s="137" t="str">
        <f>B58</f>
        <v>　　　　　　　　　　　工事</v>
      </c>
      <c r="C9" s="107"/>
      <c r="D9" s="119">
        <v>1</v>
      </c>
      <c r="E9" s="120" t="str">
        <f t="shared" ref="E9:E26" si="1">IF(D9="","","式")</f>
        <v>式</v>
      </c>
      <c r="F9" s="121"/>
      <c r="G9" s="122">
        <f>G86</f>
        <v>0</v>
      </c>
      <c r="H9" s="123">
        <v>1</v>
      </c>
      <c r="I9" s="121"/>
      <c r="J9" s="122">
        <f>J86</f>
        <v>0</v>
      </c>
      <c r="K9" s="124"/>
      <c r="L9" s="121"/>
      <c r="M9" s="125">
        <f>M86</f>
        <v>0</v>
      </c>
      <c r="N9" s="126"/>
      <c r="O9" s="126"/>
      <c r="P9" s="126"/>
      <c r="Q9" s="126"/>
      <c r="R9" s="126"/>
      <c r="S9" s="126"/>
    </row>
    <row r="10" spans="1:19" ht="40.5" customHeight="1" x14ac:dyDescent="0.15">
      <c r="A10" s="97" t="str">
        <f>A87</f>
        <v>Ｃ</v>
      </c>
      <c r="B10" s="137" t="str">
        <f>B87</f>
        <v>　　　　　　　　　　　工事</v>
      </c>
      <c r="C10" s="107"/>
      <c r="D10" s="119">
        <v>1</v>
      </c>
      <c r="E10" s="120" t="str">
        <f t="shared" si="1"/>
        <v>式</v>
      </c>
      <c r="F10" s="121"/>
      <c r="G10" s="122">
        <f>G115</f>
        <v>0</v>
      </c>
      <c r="H10" s="123">
        <v>1</v>
      </c>
      <c r="I10" s="121"/>
      <c r="J10" s="122">
        <f>J115</f>
        <v>0</v>
      </c>
      <c r="K10" s="124"/>
      <c r="L10" s="121"/>
      <c r="M10" s="125">
        <f>M115</f>
        <v>0</v>
      </c>
      <c r="N10" s="126"/>
      <c r="O10" s="126"/>
      <c r="P10" s="126"/>
      <c r="Q10" s="126"/>
      <c r="R10" s="126"/>
      <c r="S10" s="126"/>
    </row>
    <row r="11" spans="1:19" ht="40.5" customHeight="1" x14ac:dyDescent="0.15">
      <c r="A11" s="97">
        <f>A116</f>
        <v>0</v>
      </c>
      <c r="B11" s="137">
        <f>B116</f>
        <v>0</v>
      </c>
      <c r="C11" s="107"/>
      <c r="D11" s="119"/>
      <c r="E11" s="120" t="str">
        <f t="shared" si="1"/>
        <v/>
      </c>
      <c r="F11" s="121"/>
      <c r="G11" s="122">
        <f>G144</f>
        <v>0</v>
      </c>
      <c r="H11" s="123"/>
      <c r="I11" s="121"/>
      <c r="J11" s="122">
        <f>J144</f>
        <v>0</v>
      </c>
      <c r="K11" s="124"/>
      <c r="L11" s="121"/>
      <c r="M11" s="125">
        <f>M144</f>
        <v>0</v>
      </c>
      <c r="N11" s="126"/>
      <c r="O11" s="126"/>
      <c r="P11" s="126"/>
      <c r="Q11" s="126"/>
      <c r="R11" s="126"/>
      <c r="S11" s="126"/>
    </row>
    <row r="12" spans="1:19" ht="40.5" customHeight="1" x14ac:dyDescent="0.15">
      <c r="A12" s="97">
        <f>A145</f>
        <v>0</v>
      </c>
      <c r="B12" s="137">
        <f>B145</f>
        <v>0</v>
      </c>
      <c r="C12" s="107"/>
      <c r="D12" s="119"/>
      <c r="E12" s="120" t="str">
        <f t="shared" si="1"/>
        <v/>
      </c>
      <c r="F12" s="121"/>
      <c r="G12" s="122">
        <f>G173</f>
        <v>0</v>
      </c>
      <c r="H12" s="123"/>
      <c r="I12" s="121"/>
      <c r="J12" s="122">
        <f>J173</f>
        <v>0</v>
      </c>
      <c r="K12" s="124"/>
      <c r="L12" s="121"/>
      <c r="M12" s="125">
        <f>M173</f>
        <v>0</v>
      </c>
      <c r="N12" s="126"/>
      <c r="O12" s="126"/>
      <c r="P12" s="126"/>
      <c r="Q12" s="126"/>
      <c r="R12" s="126"/>
      <c r="S12" s="126"/>
    </row>
    <row r="13" spans="1:19" ht="40.5" customHeight="1" x14ac:dyDescent="0.15">
      <c r="A13" s="97">
        <f>A174</f>
        <v>0</v>
      </c>
      <c r="B13" s="137">
        <f>B174</f>
        <v>0</v>
      </c>
      <c r="C13" s="107"/>
      <c r="D13" s="119"/>
      <c r="E13" s="120" t="str">
        <f t="shared" si="1"/>
        <v/>
      </c>
      <c r="F13" s="121"/>
      <c r="G13" s="122">
        <f>G202</f>
        <v>0</v>
      </c>
      <c r="H13" s="123"/>
      <c r="I13" s="121"/>
      <c r="J13" s="122">
        <f>J202</f>
        <v>0</v>
      </c>
      <c r="K13" s="124"/>
      <c r="L13" s="121"/>
      <c r="M13" s="125">
        <f>M202</f>
        <v>0</v>
      </c>
      <c r="N13" s="126"/>
      <c r="O13" s="126"/>
      <c r="P13" s="126"/>
      <c r="Q13" s="126"/>
      <c r="R13" s="126"/>
      <c r="S13" s="126"/>
    </row>
    <row r="14" spans="1:19" ht="40.5" customHeight="1" x14ac:dyDescent="0.15">
      <c r="A14" s="97">
        <f>A203</f>
        <v>0</v>
      </c>
      <c r="B14" s="138">
        <f>B203</f>
        <v>0</v>
      </c>
      <c r="C14" s="107"/>
      <c r="D14" s="119"/>
      <c r="E14" s="120" t="str">
        <f t="shared" si="1"/>
        <v/>
      </c>
      <c r="F14" s="121"/>
      <c r="G14" s="122">
        <f>G231</f>
        <v>0</v>
      </c>
      <c r="H14" s="123"/>
      <c r="I14" s="121"/>
      <c r="J14" s="122">
        <f>J231</f>
        <v>0</v>
      </c>
      <c r="K14" s="124"/>
      <c r="L14" s="121"/>
      <c r="M14" s="125">
        <f>M231</f>
        <v>0</v>
      </c>
      <c r="N14" s="126"/>
      <c r="O14" s="126"/>
      <c r="P14" s="126"/>
      <c r="Q14" s="126"/>
      <c r="R14" s="126"/>
      <c r="S14" s="126"/>
    </row>
    <row r="15" spans="1:19" ht="40.5" customHeight="1" x14ac:dyDescent="0.15">
      <c r="A15" s="97">
        <f>A232</f>
        <v>0</v>
      </c>
      <c r="B15" s="138">
        <f>B232</f>
        <v>0</v>
      </c>
      <c r="C15" s="107"/>
      <c r="D15" s="119"/>
      <c r="E15" s="120" t="str">
        <f t="shared" si="1"/>
        <v/>
      </c>
      <c r="F15" s="121"/>
      <c r="G15" s="122">
        <f>G260</f>
        <v>0</v>
      </c>
      <c r="H15" s="123"/>
      <c r="I15" s="121"/>
      <c r="J15" s="122">
        <f>J260</f>
        <v>0</v>
      </c>
      <c r="K15" s="124"/>
      <c r="L15" s="121"/>
      <c r="M15" s="125">
        <f>M260</f>
        <v>0</v>
      </c>
      <c r="N15" s="126"/>
      <c r="O15" s="126"/>
      <c r="P15" s="126"/>
      <c r="Q15" s="126"/>
      <c r="R15" s="126"/>
      <c r="S15" s="126"/>
    </row>
    <row r="16" spans="1:19" ht="40.5" customHeight="1" x14ac:dyDescent="0.15">
      <c r="A16" s="97">
        <f>A261</f>
        <v>0</v>
      </c>
      <c r="B16" s="138">
        <f>B261</f>
        <v>0</v>
      </c>
      <c r="C16" s="107"/>
      <c r="D16" s="119"/>
      <c r="E16" s="120" t="str">
        <f t="shared" si="1"/>
        <v/>
      </c>
      <c r="F16" s="121"/>
      <c r="G16" s="122">
        <f>G289</f>
        <v>0</v>
      </c>
      <c r="H16" s="123"/>
      <c r="I16" s="121"/>
      <c r="J16" s="122">
        <f>J289</f>
        <v>0</v>
      </c>
      <c r="K16" s="124"/>
      <c r="L16" s="121"/>
      <c r="M16" s="125">
        <f>M289</f>
        <v>0</v>
      </c>
      <c r="N16" s="126"/>
      <c r="O16" s="126"/>
      <c r="P16" s="126"/>
      <c r="Q16" s="126"/>
      <c r="R16" s="126"/>
      <c r="S16" s="126"/>
    </row>
    <row r="17" spans="1:19" ht="40.5" customHeight="1" x14ac:dyDescent="0.15">
      <c r="A17" s="97">
        <f>A290</f>
        <v>0</v>
      </c>
      <c r="B17" s="138">
        <f>B290</f>
        <v>0</v>
      </c>
      <c r="C17" s="107"/>
      <c r="D17" s="119"/>
      <c r="E17" s="120" t="str">
        <f t="shared" si="1"/>
        <v/>
      </c>
      <c r="F17" s="121"/>
      <c r="G17" s="122">
        <f>G318</f>
        <v>0</v>
      </c>
      <c r="H17" s="123"/>
      <c r="I17" s="121"/>
      <c r="J17" s="122">
        <f>J318</f>
        <v>0</v>
      </c>
      <c r="K17" s="124"/>
      <c r="L17" s="121"/>
      <c r="M17" s="125">
        <f>M318</f>
        <v>0</v>
      </c>
      <c r="N17" s="126"/>
      <c r="O17" s="126"/>
      <c r="P17" s="126"/>
      <c r="Q17" s="126"/>
      <c r="R17" s="126"/>
      <c r="S17" s="126"/>
    </row>
    <row r="18" spans="1:19" ht="40.5" customHeight="1" x14ac:dyDescent="0.15">
      <c r="A18" s="97">
        <f>A319</f>
        <v>0</v>
      </c>
      <c r="B18" s="138">
        <f>B319</f>
        <v>0</v>
      </c>
      <c r="C18" s="107"/>
      <c r="D18" s="119"/>
      <c r="E18" s="120" t="str">
        <f t="shared" si="1"/>
        <v/>
      </c>
      <c r="F18" s="121"/>
      <c r="G18" s="122">
        <f>G347</f>
        <v>0</v>
      </c>
      <c r="H18" s="123"/>
      <c r="I18" s="121"/>
      <c r="J18" s="122">
        <f>J347</f>
        <v>0</v>
      </c>
      <c r="K18" s="124"/>
      <c r="L18" s="121"/>
      <c r="M18" s="125">
        <f>M347</f>
        <v>0</v>
      </c>
      <c r="N18" s="126"/>
      <c r="O18" s="126"/>
      <c r="P18" s="126"/>
      <c r="Q18" s="126"/>
      <c r="R18" s="126"/>
      <c r="S18" s="126"/>
    </row>
    <row r="19" spans="1:19" ht="40.5" customHeight="1" x14ac:dyDescent="0.15">
      <c r="A19" s="97">
        <f>A348</f>
        <v>0</v>
      </c>
      <c r="B19" s="138">
        <f>B348</f>
        <v>0</v>
      </c>
      <c r="C19" s="107"/>
      <c r="D19" s="119"/>
      <c r="E19" s="120" t="str">
        <f t="shared" si="1"/>
        <v/>
      </c>
      <c r="F19" s="121"/>
      <c r="G19" s="122">
        <f>G376</f>
        <v>0</v>
      </c>
      <c r="H19" s="123"/>
      <c r="I19" s="121"/>
      <c r="J19" s="122">
        <f>J376</f>
        <v>0</v>
      </c>
      <c r="K19" s="124"/>
      <c r="L19" s="121"/>
      <c r="M19" s="125">
        <f>M376</f>
        <v>0</v>
      </c>
      <c r="N19" s="126"/>
      <c r="O19" s="126"/>
      <c r="P19" s="126"/>
      <c r="Q19" s="126"/>
      <c r="R19" s="126"/>
      <c r="S19" s="126"/>
    </row>
    <row r="20" spans="1:19" ht="40.5" customHeight="1" x14ac:dyDescent="0.15">
      <c r="A20" s="97">
        <f>A377</f>
        <v>0</v>
      </c>
      <c r="B20" s="138">
        <f>B377</f>
        <v>0</v>
      </c>
      <c r="C20" s="107"/>
      <c r="D20" s="119"/>
      <c r="E20" s="120" t="str">
        <f t="shared" si="1"/>
        <v/>
      </c>
      <c r="F20" s="121"/>
      <c r="G20" s="122">
        <f>G405</f>
        <v>0</v>
      </c>
      <c r="H20" s="123"/>
      <c r="I20" s="121"/>
      <c r="J20" s="122">
        <f>J405</f>
        <v>0</v>
      </c>
      <c r="K20" s="124"/>
      <c r="L20" s="121"/>
      <c r="M20" s="125">
        <f>M405</f>
        <v>0</v>
      </c>
      <c r="N20" s="126"/>
      <c r="O20" s="126"/>
      <c r="P20" s="126"/>
      <c r="Q20" s="126"/>
      <c r="R20" s="126"/>
      <c r="S20" s="126"/>
    </row>
    <row r="21" spans="1:19" ht="40.5" customHeight="1" x14ac:dyDescent="0.15">
      <c r="A21" s="97">
        <f>A406</f>
        <v>0</v>
      </c>
      <c r="B21" s="138">
        <f>B406</f>
        <v>0</v>
      </c>
      <c r="C21" s="107"/>
      <c r="D21" s="119"/>
      <c r="E21" s="120" t="str">
        <f t="shared" si="1"/>
        <v/>
      </c>
      <c r="F21" s="121"/>
      <c r="G21" s="122">
        <f>G434</f>
        <v>0</v>
      </c>
      <c r="H21" s="123"/>
      <c r="I21" s="121"/>
      <c r="J21" s="122">
        <f>J434</f>
        <v>0</v>
      </c>
      <c r="K21" s="124"/>
      <c r="L21" s="121"/>
      <c r="M21" s="125">
        <f>M434</f>
        <v>0</v>
      </c>
      <c r="N21" s="126"/>
      <c r="O21" s="126"/>
      <c r="P21" s="126"/>
      <c r="Q21" s="126"/>
      <c r="R21" s="126"/>
      <c r="S21" s="126"/>
    </row>
    <row r="22" spans="1:19" ht="40.5" customHeight="1" x14ac:dyDescent="0.15">
      <c r="A22" s="97">
        <f>A435</f>
        <v>0</v>
      </c>
      <c r="B22" s="138">
        <f>B435</f>
        <v>0</v>
      </c>
      <c r="C22" s="107"/>
      <c r="D22" s="119"/>
      <c r="E22" s="120" t="str">
        <f t="shared" si="1"/>
        <v/>
      </c>
      <c r="F22" s="121"/>
      <c r="G22" s="122">
        <f>G463</f>
        <v>0</v>
      </c>
      <c r="H22" s="123"/>
      <c r="I22" s="121"/>
      <c r="J22" s="122">
        <f>J463</f>
        <v>0</v>
      </c>
      <c r="K22" s="124"/>
      <c r="L22" s="121"/>
      <c r="M22" s="125">
        <f>M463</f>
        <v>0</v>
      </c>
      <c r="N22" s="126"/>
      <c r="O22" s="126"/>
      <c r="P22" s="126"/>
      <c r="Q22" s="126"/>
      <c r="R22" s="126"/>
      <c r="S22" s="126"/>
    </row>
    <row r="23" spans="1:19" ht="40.5" customHeight="1" x14ac:dyDescent="0.15">
      <c r="A23" s="97">
        <f>A464</f>
        <v>0</v>
      </c>
      <c r="B23" s="138">
        <f>B464</f>
        <v>0</v>
      </c>
      <c r="C23" s="107"/>
      <c r="D23" s="119"/>
      <c r="E23" s="120" t="str">
        <f t="shared" si="1"/>
        <v/>
      </c>
      <c r="F23" s="121"/>
      <c r="G23" s="122">
        <f>G492</f>
        <v>0</v>
      </c>
      <c r="H23" s="123"/>
      <c r="I23" s="121"/>
      <c r="J23" s="122">
        <f>J492</f>
        <v>0</v>
      </c>
      <c r="K23" s="124"/>
      <c r="L23" s="121"/>
      <c r="M23" s="125">
        <f>M492</f>
        <v>0</v>
      </c>
      <c r="N23" s="126"/>
      <c r="O23" s="126"/>
      <c r="P23" s="126"/>
      <c r="Q23" s="126"/>
      <c r="R23" s="126"/>
      <c r="S23" s="126"/>
    </row>
    <row r="24" spans="1:19" ht="40.5" customHeight="1" x14ac:dyDescent="0.15">
      <c r="A24" s="97">
        <f>A493</f>
        <v>0</v>
      </c>
      <c r="B24" s="138">
        <f>B493</f>
        <v>0</v>
      </c>
      <c r="C24" s="107"/>
      <c r="D24" s="119"/>
      <c r="E24" s="120" t="str">
        <f t="shared" si="1"/>
        <v/>
      </c>
      <c r="F24" s="121"/>
      <c r="G24" s="122">
        <f>G521</f>
        <v>0</v>
      </c>
      <c r="H24" s="123"/>
      <c r="I24" s="121"/>
      <c r="J24" s="122">
        <f>J521</f>
        <v>0</v>
      </c>
      <c r="K24" s="124"/>
      <c r="L24" s="121"/>
      <c r="M24" s="125">
        <f>M521</f>
        <v>0</v>
      </c>
      <c r="N24" s="126"/>
      <c r="O24" s="126"/>
      <c r="P24" s="126"/>
      <c r="Q24" s="126"/>
      <c r="R24" s="126"/>
      <c r="S24" s="126"/>
    </row>
    <row r="25" spans="1:19" ht="40.5" customHeight="1" x14ac:dyDescent="0.15">
      <c r="A25" s="97">
        <f>A522</f>
        <v>0</v>
      </c>
      <c r="B25" s="138">
        <f>B522</f>
        <v>0</v>
      </c>
      <c r="C25" s="107"/>
      <c r="D25" s="119"/>
      <c r="E25" s="120" t="str">
        <f t="shared" si="1"/>
        <v/>
      </c>
      <c r="F25" s="121"/>
      <c r="G25" s="122">
        <f>G550</f>
        <v>0</v>
      </c>
      <c r="H25" s="123"/>
      <c r="I25" s="121"/>
      <c r="J25" s="122">
        <f>J550</f>
        <v>0</v>
      </c>
      <c r="K25" s="124"/>
      <c r="L25" s="121"/>
      <c r="M25" s="125">
        <f>M550</f>
        <v>0</v>
      </c>
      <c r="N25" s="126"/>
      <c r="O25" s="126"/>
      <c r="P25" s="126"/>
      <c r="Q25" s="126"/>
      <c r="R25" s="126"/>
      <c r="S25" s="126"/>
    </row>
    <row r="26" spans="1:19" ht="40.5" customHeight="1" x14ac:dyDescent="0.15">
      <c r="A26" s="97">
        <f>A551</f>
        <v>0</v>
      </c>
      <c r="B26" s="138">
        <f>B551</f>
        <v>0</v>
      </c>
      <c r="C26" s="107"/>
      <c r="D26" s="119"/>
      <c r="E26" s="120" t="str">
        <f t="shared" si="1"/>
        <v/>
      </c>
      <c r="F26" s="121"/>
      <c r="G26" s="122">
        <f>G579</f>
        <v>0</v>
      </c>
      <c r="H26" s="123"/>
      <c r="I26" s="121"/>
      <c r="J26" s="122">
        <f>J579</f>
        <v>0</v>
      </c>
      <c r="K26" s="124"/>
      <c r="L26" s="121"/>
      <c r="M26" s="125">
        <f>M579</f>
        <v>0</v>
      </c>
      <c r="N26" s="126"/>
      <c r="O26" s="126"/>
      <c r="P26" s="126"/>
      <c r="Q26" s="126"/>
      <c r="R26" s="126"/>
      <c r="S26" s="126"/>
    </row>
    <row r="27" spans="1:19" ht="40.5" customHeight="1" x14ac:dyDescent="0.15">
      <c r="A27" s="71"/>
      <c r="B27" s="139"/>
      <c r="C27" s="70"/>
      <c r="D27" s="106"/>
      <c r="E27" s="104"/>
      <c r="F27" s="121"/>
      <c r="G27" s="122"/>
      <c r="H27" s="127"/>
      <c r="I27" s="121"/>
      <c r="J27" s="122"/>
      <c r="K27" s="128"/>
      <c r="L27" s="121"/>
      <c r="M27" s="125"/>
      <c r="N27" s="126"/>
      <c r="O27" s="126"/>
      <c r="P27" s="126"/>
      <c r="Q27" s="126"/>
      <c r="R27" s="126"/>
      <c r="S27" s="126"/>
    </row>
    <row r="28" spans="1:19" ht="40.5" customHeight="1" x14ac:dyDescent="0.15">
      <c r="A28" s="129"/>
      <c r="B28" s="140" t="s">
        <v>119</v>
      </c>
      <c r="C28" s="115"/>
      <c r="D28" s="105"/>
      <c r="E28" s="73"/>
      <c r="F28" s="121"/>
      <c r="G28" s="122">
        <f>SUBTOTAL(9,G6:G27)</f>
        <v>0</v>
      </c>
      <c r="H28" s="130"/>
      <c r="I28" s="121"/>
      <c r="J28" s="122">
        <f>SUBTOTAL(9,J6:J27)</f>
        <v>0</v>
      </c>
      <c r="K28" s="131"/>
      <c r="L28" s="121"/>
      <c r="M28" s="125">
        <f>SUBTOTAL(9,M6:M27)</f>
        <v>0</v>
      </c>
      <c r="N28" s="121"/>
      <c r="O28" s="121"/>
      <c r="P28" s="121"/>
      <c r="Q28" s="121"/>
      <c r="R28" s="121"/>
      <c r="S28" s="121"/>
    </row>
    <row r="29" spans="1:19" ht="40.5" customHeight="1" x14ac:dyDescent="0.15">
      <c r="A29" s="71" t="s">
        <v>126</v>
      </c>
      <c r="B29" s="141" t="s">
        <v>129</v>
      </c>
      <c r="C29" s="70"/>
      <c r="D29" s="132"/>
      <c r="E29" s="71"/>
      <c r="F29" s="121">
        <f t="shared" ref="F29:F92" si="2">N29+O29</f>
        <v>0</v>
      </c>
      <c r="G29" s="122" t="str">
        <f>IF(OR(D29="",F29=""),"",ROUNDDOWN(D29*F29,0))</f>
        <v/>
      </c>
      <c r="H29" s="133"/>
      <c r="I29" s="121">
        <f t="shared" ref="I29:I92" si="3">P29+Q29</f>
        <v>0</v>
      </c>
      <c r="J29" s="122" t="str">
        <f>IF(OR(H29="",I29=""),"",ROUNDDOWN(H29*I29,0))</f>
        <v/>
      </c>
      <c r="K29" s="134"/>
      <c r="L29" s="121">
        <f>R29+S29</f>
        <v>0</v>
      </c>
      <c r="M29" s="125" t="str">
        <f>IF(OR(K29="",L29=""),"",ROUNDDOWN(K29*L29,0))</f>
        <v/>
      </c>
      <c r="N29" s="126"/>
      <c r="O29" s="126"/>
      <c r="P29" s="126"/>
      <c r="Q29" s="126"/>
      <c r="R29" s="126"/>
      <c r="S29" s="126"/>
    </row>
    <row r="30" spans="1:19" ht="40.5" customHeight="1" x14ac:dyDescent="0.15">
      <c r="A30" s="135"/>
      <c r="B30" s="141"/>
      <c r="C30" s="70"/>
      <c r="D30" s="132"/>
      <c r="E30" s="71"/>
      <c r="F30" s="121">
        <f t="shared" si="2"/>
        <v>0</v>
      </c>
      <c r="G30" s="122" t="str">
        <f t="shared" ref="G30:G56" si="4">IF(OR(D30="",F30=""),"",ROUNDDOWN(D30*F30,0))</f>
        <v/>
      </c>
      <c r="H30" s="133"/>
      <c r="I30" s="121">
        <f t="shared" si="3"/>
        <v>0</v>
      </c>
      <c r="J30" s="122" t="str">
        <f t="shared" ref="J30:J56" si="5">IF(OR(H30="",I30=""),"",ROUNDDOWN(H30*I30,0))</f>
        <v/>
      </c>
      <c r="K30" s="134"/>
      <c r="L30" s="121">
        <f t="shared" ref="L30:L56" si="6">R30+S30</f>
        <v>0</v>
      </c>
      <c r="M30" s="125" t="str">
        <f t="shared" ref="M30:M56" si="7">IF(OR(K30="",L30=""),"",ROUNDDOWN(K30*L30,0))</f>
        <v/>
      </c>
      <c r="N30" s="126"/>
      <c r="O30" s="126"/>
      <c r="P30" s="126"/>
      <c r="Q30" s="126"/>
      <c r="R30" s="126"/>
      <c r="S30" s="126"/>
    </row>
    <row r="31" spans="1:19" ht="40.5" customHeight="1" x14ac:dyDescent="0.15">
      <c r="A31" s="135"/>
      <c r="B31" s="141"/>
      <c r="C31" s="70"/>
      <c r="D31" s="132"/>
      <c r="E31" s="71"/>
      <c r="F31" s="121">
        <f t="shared" si="2"/>
        <v>0</v>
      </c>
      <c r="G31" s="122" t="str">
        <f t="shared" si="4"/>
        <v/>
      </c>
      <c r="H31" s="133"/>
      <c r="I31" s="121">
        <f t="shared" si="3"/>
        <v>0</v>
      </c>
      <c r="J31" s="122" t="str">
        <f t="shared" si="5"/>
        <v/>
      </c>
      <c r="K31" s="134"/>
      <c r="L31" s="121">
        <f t="shared" si="6"/>
        <v>0</v>
      </c>
      <c r="M31" s="125" t="str">
        <f t="shared" si="7"/>
        <v/>
      </c>
      <c r="N31" s="126"/>
      <c r="O31" s="126"/>
      <c r="P31" s="126"/>
      <c r="Q31" s="126"/>
      <c r="R31" s="126"/>
      <c r="S31" s="126"/>
    </row>
    <row r="32" spans="1:19" ht="40.5" customHeight="1" x14ac:dyDescent="0.15">
      <c r="A32" s="135"/>
      <c r="B32" s="141"/>
      <c r="C32" s="70"/>
      <c r="D32" s="132"/>
      <c r="E32" s="71"/>
      <c r="F32" s="121">
        <f t="shared" si="2"/>
        <v>0</v>
      </c>
      <c r="G32" s="122" t="str">
        <f t="shared" si="4"/>
        <v/>
      </c>
      <c r="H32" s="133"/>
      <c r="I32" s="121">
        <f t="shared" si="3"/>
        <v>0</v>
      </c>
      <c r="J32" s="122" t="str">
        <f t="shared" si="5"/>
        <v/>
      </c>
      <c r="K32" s="134"/>
      <c r="L32" s="121">
        <f t="shared" si="6"/>
        <v>0</v>
      </c>
      <c r="M32" s="125" t="str">
        <f t="shared" si="7"/>
        <v/>
      </c>
      <c r="N32" s="126"/>
      <c r="O32" s="126"/>
      <c r="P32" s="126"/>
      <c r="Q32" s="126"/>
      <c r="R32" s="126"/>
      <c r="S32" s="126"/>
    </row>
    <row r="33" spans="1:19" ht="40.5" customHeight="1" x14ac:dyDescent="0.15">
      <c r="A33" s="135"/>
      <c r="B33" s="141"/>
      <c r="C33" s="70"/>
      <c r="D33" s="132"/>
      <c r="E33" s="71"/>
      <c r="F33" s="121">
        <f t="shared" si="2"/>
        <v>0</v>
      </c>
      <c r="G33" s="122" t="str">
        <f t="shared" si="4"/>
        <v/>
      </c>
      <c r="H33" s="133"/>
      <c r="I33" s="121">
        <f t="shared" si="3"/>
        <v>0</v>
      </c>
      <c r="J33" s="122" t="str">
        <f t="shared" si="5"/>
        <v/>
      </c>
      <c r="K33" s="134"/>
      <c r="L33" s="121">
        <f t="shared" si="6"/>
        <v>0</v>
      </c>
      <c r="M33" s="125" t="str">
        <f t="shared" si="7"/>
        <v/>
      </c>
      <c r="N33" s="126"/>
      <c r="O33" s="126"/>
      <c r="P33" s="126"/>
      <c r="Q33" s="126"/>
      <c r="R33" s="126"/>
      <c r="S33" s="126"/>
    </row>
    <row r="34" spans="1:19" ht="40.5" customHeight="1" x14ac:dyDescent="0.15">
      <c r="A34" s="135"/>
      <c r="B34" s="141"/>
      <c r="C34" s="70"/>
      <c r="D34" s="132"/>
      <c r="E34" s="71"/>
      <c r="F34" s="121">
        <f t="shared" si="2"/>
        <v>0</v>
      </c>
      <c r="G34" s="122" t="str">
        <f t="shared" si="4"/>
        <v/>
      </c>
      <c r="H34" s="133"/>
      <c r="I34" s="121">
        <f t="shared" si="3"/>
        <v>0</v>
      </c>
      <c r="J34" s="122" t="str">
        <f t="shared" si="5"/>
        <v/>
      </c>
      <c r="K34" s="134"/>
      <c r="L34" s="121">
        <f t="shared" si="6"/>
        <v>0</v>
      </c>
      <c r="M34" s="125" t="str">
        <f t="shared" si="7"/>
        <v/>
      </c>
      <c r="N34" s="126"/>
      <c r="O34" s="126"/>
      <c r="P34" s="126"/>
      <c r="Q34" s="126"/>
      <c r="R34" s="126"/>
      <c r="S34" s="126"/>
    </row>
    <row r="35" spans="1:19" ht="40.5" customHeight="1" x14ac:dyDescent="0.15">
      <c r="A35" s="135"/>
      <c r="B35" s="141"/>
      <c r="C35" s="70"/>
      <c r="D35" s="132"/>
      <c r="E35" s="71"/>
      <c r="F35" s="121">
        <f t="shared" si="2"/>
        <v>0</v>
      </c>
      <c r="G35" s="122" t="str">
        <f t="shared" si="4"/>
        <v/>
      </c>
      <c r="H35" s="133"/>
      <c r="I35" s="121">
        <f t="shared" si="3"/>
        <v>0</v>
      </c>
      <c r="J35" s="122" t="str">
        <f t="shared" si="5"/>
        <v/>
      </c>
      <c r="K35" s="134"/>
      <c r="L35" s="121">
        <f t="shared" si="6"/>
        <v>0</v>
      </c>
      <c r="M35" s="125" t="str">
        <f t="shared" si="7"/>
        <v/>
      </c>
      <c r="N35" s="126"/>
      <c r="O35" s="126"/>
      <c r="P35" s="126"/>
      <c r="Q35" s="126"/>
      <c r="R35" s="126"/>
      <c r="S35" s="126"/>
    </row>
    <row r="36" spans="1:19" ht="40.5" customHeight="1" x14ac:dyDescent="0.15">
      <c r="A36" s="135"/>
      <c r="B36" s="141"/>
      <c r="C36" s="70"/>
      <c r="D36" s="132"/>
      <c r="E36" s="71"/>
      <c r="F36" s="121">
        <f t="shared" si="2"/>
        <v>0</v>
      </c>
      <c r="G36" s="122" t="str">
        <f t="shared" si="4"/>
        <v/>
      </c>
      <c r="H36" s="133"/>
      <c r="I36" s="121">
        <f t="shared" si="3"/>
        <v>0</v>
      </c>
      <c r="J36" s="122" t="str">
        <f t="shared" si="5"/>
        <v/>
      </c>
      <c r="K36" s="134"/>
      <c r="L36" s="121">
        <f t="shared" si="6"/>
        <v>0</v>
      </c>
      <c r="M36" s="125" t="str">
        <f t="shared" si="7"/>
        <v/>
      </c>
      <c r="N36" s="126"/>
      <c r="O36" s="126"/>
      <c r="P36" s="126"/>
      <c r="Q36" s="126"/>
      <c r="R36" s="126"/>
      <c r="S36" s="126"/>
    </row>
    <row r="37" spans="1:19" ht="40.5" customHeight="1" x14ac:dyDescent="0.15">
      <c r="A37" s="135"/>
      <c r="B37" s="141"/>
      <c r="C37" s="70"/>
      <c r="D37" s="132"/>
      <c r="E37" s="71"/>
      <c r="F37" s="121">
        <f t="shared" si="2"/>
        <v>0</v>
      </c>
      <c r="G37" s="122" t="str">
        <f t="shared" si="4"/>
        <v/>
      </c>
      <c r="H37" s="133"/>
      <c r="I37" s="121">
        <f t="shared" si="3"/>
        <v>0</v>
      </c>
      <c r="J37" s="122" t="str">
        <f t="shared" si="5"/>
        <v/>
      </c>
      <c r="K37" s="134"/>
      <c r="L37" s="121">
        <f t="shared" si="6"/>
        <v>0</v>
      </c>
      <c r="M37" s="125" t="str">
        <f t="shared" si="7"/>
        <v/>
      </c>
      <c r="N37" s="126"/>
      <c r="O37" s="126"/>
      <c r="P37" s="126"/>
      <c r="Q37" s="126"/>
      <c r="R37" s="126"/>
      <c r="S37" s="126"/>
    </row>
    <row r="38" spans="1:19" ht="40.5" customHeight="1" x14ac:dyDescent="0.15">
      <c r="A38" s="135"/>
      <c r="B38" s="141"/>
      <c r="C38" s="70"/>
      <c r="D38" s="132"/>
      <c r="E38" s="71"/>
      <c r="F38" s="121">
        <f t="shared" si="2"/>
        <v>0</v>
      </c>
      <c r="G38" s="122" t="str">
        <f t="shared" si="4"/>
        <v/>
      </c>
      <c r="H38" s="133"/>
      <c r="I38" s="121">
        <f t="shared" si="3"/>
        <v>0</v>
      </c>
      <c r="J38" s="122" t="str">
        <f t="shared" si="5"/>
        <v/>
      </c>
      <c r="K38" s="134"/>
      <c r="L38" s="121">
        <f t="shared" si="6"/>
        <v>0</v>
      </c>
      <c r="M38" s="125" t="str">
        <f t="shared" si="7"/>
        <v/>
      </c>
      <c r="N38" s="126"/>
      <c r="O38" s="126"/>
      <c r="P38" s="126"/>
      <c r="Q38" s="126"/>
      <c r="R38" s="126"/>
      <c r="S38" s="126"/>
    </row>
    <row r="39" spans="1:19" ht="40.5" customHeight="1" x14ac:dyDescent="0.15">
      <c r="A39" s="135"/>
      <c r="B39" s="141"/>
      <c r="C39" s="70"/>
      <c r="D39" s="132"/>
      <c r="E39" s="71"/>
      <c r="F39" s="121">
        <f t="shared" si="2"/>
        <v>0</v>
      </c>
      <c r="G39" s="122" t="str">
        <f t="shared" si="4"/>
        <v/>
      </c>
      <c r="H39" s="133"/>
      <c r="I39" s="121">
        <f t="shared" si="3"/>
        <v>0</v>
      </c>
      <c r="J39" s="122" t="str">
        <f t="shared" si="5"/>
        <v/>
      </c>
      <c r="K39" s="134"/>
      <c r="L39" s="121">
        <f t="shared" si="6"/>
        <v>0</v>
      </c>
      <c r="M39" s="125" t="str">
        <f t="shared" si="7"/>
        <v/>
      </c>
      <c r="N39" s="126"/>
      <c r="O39" s="126"/>
      <c r="P39" s="126"/>
      <c r="Q39" s="126"/>
      <c r="R39" s="126"/>
      <c r="S39" s="126"/>
    </row>
    <row r="40" spans="1:19" ht="40.5" customHeight="1" x14ac:dyDescent="0.15">
      <c r="A40" s="135"/>
      <c r="B40" s="141"/>
      <c r="C40" s="70"/>
      <c r="D40" s="132"/>
      <c r="E40" s="71"/>
      <c r="F40" s="121">
        <f t="shared" si="2"/>
        <v>0</v>
      </c>
      <c r="G40" s="122" t="str">
        <f t="shared" si="4"/>
        <v/>
      </c>
      <c r="H40" s="133"/>
      <c r="I40" s="121">
        <f t="shared" si="3"/>
        <v>0</v>
      </c>
      <c r="J40" s="122" t="str">
        <f t="shared" si="5"/>
        <v/>
      </c>
      <c r="K40" s="134"/>
      <c r="L40" s="121">
        <f t="shared" si="6"/>
        <v>0</v>
      </c>
      <c r="M40" s="125" t="str">
        <f t="shared" si="7"/>
        <v/>
      </c>
      <c r="N40" s="126"/>
      <c r="O40" s="126"/>
      <c r="P40" s="126"/>
      <c r="Q40" s="126"/>
      <c r="R40" s="126"/>
      <c r="S40" s="126"/>
    </row>
    <row r="41" spans="1:19" ht="40.5" customHeight="1" x14ac:dyDescent="0.15">
      <c r="A41" s="135"/>
      <c r="B41" s="139"/>
      <c r="C41" s="70"/>
      <c r="D41" s="132"/>
      <c r="E41" s="104"/>
      <c r="F41" s="121">
        <f t="shared" si="2"/>
        <v>0</v>
      </c>
      <c r="G41" s="122" t="str">
        <f t="shared" si="4"/>
        <v/>
      </c>
      <c r="H41" s="133"/>
      <c r="I41" s="121">
        <f t="shared" si="3"/>
        <v>0</v>
      </c>
      <c r="J41" s="122" t="str">
        <f t="shared" si="5"/>
        <v/>
      </c>
      <c r="K41" s="134"/>
      <c r="L41" s="121">
        <f t="shared" si="6"/>
        <v>0</v>
      </c>
      <c r="M41" s="125" t="str">
        <f t="shared" si="7"/>
        <v/>
      </c>
      <c r="N41" s="126"/>
      <c r="O41" s="126"/>
      <c r="P41" s="126"/>
      <c r="Q41" s="126"/>
      <c r="R41" s="126"/>
      <c r="S41" s="126"/>
    </row>
    <row r="42" spans="1:19" ht="40.5" customHeight="1" x14ac:dyDescent="0.15">
      <c r="A42" s="135"/>
      <c r="B42" s="141"/>
      <c r="C42" s="70"/>
      <c r="D42" s="132"/>
      <c r="E42" s="71"/>
      <c r="F42" s="121">
        <f t="shared" si="2"/>
        <v>0</v>
      </c>
      <c r="G42" s="122" t="str">
        <f t="shared" si="4"/>
        <v/>
      </c>
      <c r="H42" s="133"/>
      <c r="I42" s="121">
        <f t="shared" si="3"/>
        <v>0</v>
      </c>
      <c r="J42" s="122" t="str">
        <f t="shared" si="5"/>
        <v/>
      </c>
      <c r="K42" s="134"/>
      <c r="L42" s="121">
        <f t="shared" si="6"/>
        <v>0</v>
      </c>
      <c r="M42" s="125" t="str">
        <f t="shared" si="7"/>
        <v/>
      </c>
      <c r="N42" s="126"/>
      <c r="O42" s="126"/>
      <c r="P42" s="126"/>
      <c r="Q42" s="126"/>
      <c r="R42" s="126"/>
      <c r="S42" s="126"/>
    </row>
    <row r="43" spans="1:19" ht="40.5" customHeight="1" x14ac:dyDescent="0.15">
      <c r="A43" s="135"/>
      <c r="B43" s="139"/>
      <c r="C43" s="70"/>
      <c r="D43" s="132"/>
      <c r="E43" s="71"/>
      <c r="F43" s="121">
        <f t="shared" si="2"/>
        <v>0</v>
      </c>
      <c r="G43" s="122" t="str">
        <f t="shared" si="4"/>
        <v/>
      </c>
      <c r="H43" s="133"/>
      <c r="I43" s="121">
        <f t="shared" si="3"/>
        <v>0</v>
      </c>
      <c r="J43" s="122" t="str">
        <f t="shared" si="5"/>
        <v/>
      </c>
      <c r="K43" s="134"/>
      <c r="L43" s="121">
        <f t="shared" si="6"/>
        <v>0</v>
      </c>
      <c r="M43" s="125" t="str">
        <f t="shared" si="7"/>
        <v/>
      </c>
      <c r="N43" s="126"/>
      <c r="O43" s="126"/>
      <c r="P43" s="126"/>
      <c r="Q43" s="126"/>
      <c r="R43" s="126"/>
      <c r="S43" s="126"/>
    </row>
    <row r="44" spans="1:19" ht="40.5" customHeight="1" x14ac:dyDescent="0.15">
      <c r="A44" s="135"/>
      <c r="B44" s="139"/>
      <c r="C44" s="70"/>
      <c r="D44" s="132"/>
      <c r="E44" s="104"/>
      <c r="F44" s="121">
        <f t="shared" si="2"/>
        <v>0</v>
      </c>
      <c r="G44" s="122" t="str">
        <f t="shared" si="4"/>
        <v/>
      </c>
      <c r="H44" s="133"/>
      <c r="I44" s="121">
        <f t="shared" si="3"/>
        <v>0</v>
      </c>
      <c r="J44" s="122" t="str">
        <f t="shared" si="5"/>
        <v/>
      </c>
      <c r="K44" s="134"/>
      <c r="L44" s="121">
        <f t="shared" si="6"/>
        <v>0</v>
      </c>
      <c r="M44" s="125" t="str">
        <f t="shared" si="7"/>
        <v/>
      </c>
      <c r="N44" s="126"/>
      <c r="O44" s="126"/>
      <c r="P44" s="126"/>
      <c r="Q44" s="126"/>
      <c r="R44" s="126"/>
      <c r="S44" s="126"/>
    </row>
    <row r="45" spans="1:19" ht="40.5" customHeight="1" x14ac:dyDescent="0.15">
      <c r="A45" s="135"/>
      <c r="B45" s="139"/>
      <c r="C45" s="70"/>
      <c r="D45" s="132"/>
      <c r="E45" s="104"/>
      <c r="F45" s="121">
        <f t="shared" si="2"/>
        <v>0</v>
      </c>
      <c r="G45" s="122" t="str">
        <f t="shared" si="4"/>
        <v/>
      </c>
      <c r="H45" s="133"/>
      <c r="I45" s="121">
        <f t="shared" si="3"/>
        <v>0</v>
      </c>
      <c r="J45" s="122" t="str">
        <f t="shared" si="5"/>
        <v/>
      </c>
      <c r="K45" s="134"/>
      <c r="L45" s="121">
        <f t="shared" si="6"/>
        <v>0</v>
      </c>
      <c r="M45" s="125" t="str">
        <f t="shared" si="7"/>
        <v/>
      </c>
      <c r="N45" s="126"/>
      <c r="O45" s="126"/>
      <c r="P45" s="126"/>
      <c r="Q45" s="126"/>
      <c r="R45" s="126"/>
      <c r="S45" s="126"/>
    </row>
    <row r="46" spans="1:19" ht="40.5" customHeight="1" x14ac:dyDescent="0.15">
      <c r="A46" s="135"/>
      <c r="B46" s="139"/>
      <c r="C46" s="70"/>
      <c r="D46" s="132"/>
      <c r="E46" s="104"/>
      <c r="F46" s="121">
        <f t="shared" si="2"/>
        <v>0</v>
      </c>
      <c r="G46" s="122" t="str">
        <f t="shared" si="4"/>
        <v/>
      </c>
      <c r="H46" s="133"/>
      <c r="I46" s="121">
        <f t="shared" si="3"/>
        <v>0</v>
      </c>
      <c r="J46" s="122" t="str">
        <f t="shared" si="5"/>
        <v/>
      </c>
      <c r="K46" s="134"/>
      <c r="L46" s="121">
        <f t="shared" si="6"/>
        <v>0</v>
      </c>
      <c r="M46" s="125" t="str">
        <f t="shared" si="7"/>
        <v/>
      </c>
      <c r="N46" s="126"/>
      <c r="O46" s="126"/>
      <c r="P46" s="126"/>
      <c r="Q46" s="126"/>
      <c r="R46" s="126"/>
      <c r="S46" s="126"/>
    </row>
    <row r="47" spans="1:19" ht="40.5" customHeight="1" x14ac:dyDescent="0.15">
      <c r="A47" s="135"/>
      <c r="B47" s="139"/>
      <c r="C47" s="70"/>
      <c r="D47" s="132"/>
      <c r="E47" s="104"/>
      <c r="F47" s="121">
        <f t="shared" ref="F47" si="8">N47+O47</f>
        <v>0</v>
      </c>
      <c r="G47" s="122" t="str">
        <f t="shared" si="4"/>
        <v/>
      </c>
      <c r="H47" s="133"/>
      <c r="I47" s="121">
        <f t="shared" ref="I47" si="9">P47+Q47</f>
        <v>0</v>
      </c>
      <c r="J47" s="122" t="str">
        <f t="shared" si="5"/>
        <v/>
      </c>
      <c r="K47" s="134"/>
      <c r="L47" s="121">
        <f t="shared" si="6"/>
        <v>0</v>
      </c>
      <c r="M47" s="125" t="str">
        <f t="shared" si="7"/>
        <v/>
      </c>
      <c r="N47" s="126"/>
      <c r="O47" s="126"/>
      <c r="P47" s="126"/>
      <c r="Q47" s="126"/>
      <c r="R47" s="126"/>
      <c r="S47" s="126"/>
    </row>
    <row r="48" spans="1:19" ht="40.5" customHeight="1" x14ac:dyDescent="0.15">
      <c r="A48" s="135"/>
      <c r="B48" s="139"/>
      <c r="C48" s="70"/>
      <c r="D48" s="132"/>
      <c r="E48" s="104"/>
      <c r="F48" s="121">
        <f t="shared" si="2"/>
        <v>0</v>
      </c>
      <c r="G48" s="122" t="str">
        <f t="shared" si="4"/>
        <v/>
      </c>
      <c r="H48" s="133"/>
      <c r="I48" s="121">
        <f t="shared" si="3"/>
        <v>0</v>
      </c>
      <c r="J48" s="122" t="str">
        <f t="shared" si="5"/>
        <v/>
      </c>
      <c r="K48" s="134"/>
      <c r="L48" s="121">
        <f t="shared" si="6"/>
        <v>0</v>
      </c>
      <c r="M48" s="125" t="str">
        <f t="shared" si="7"/>
        <v/>
      </c>
      <c r="N48" s="126"/>
      <c r="O48" s="126"/>
      <c r="P48" s="126"/>
      <c r="Q48" s="126"/>
      <c r="R48" s="126"/>
      <c r="S48" s="126"/>
    </row>
    <row r="49" spans="1:19" ht="40.5" customHeight="1" x14ac:dyDescent="0.15">
      <c r="A49" s="135"/>
      <c r="B49" s="139"/>
      <c r="C49" s="70"/>
      <c r="D49" s="132"/>
      <c r="E49" s="104"/>
      <c r="F49" s="121">
        <f t="shared" si="2"/>
        <v>0</v>
      </c>
      <c r="G49" s="122" t="str">
        <f t="shared" si="4"/>
        <v/>
      </c>
      <c r="H49" s="133"/>
      <c r="I49" s="121">
        <f t="shared" si="3"/>
        <v>0</v>
      </c>
      <c r="J49" s="122" t="str">
        <f t="shared" si="5"/>
        <v/>
      </c>
      <c r="K49" s="134"/>
      <c r="L49" s="121">
        <f t="shared" si="6"/>
        <v>0</v>
      </c>
      <c r="M49" s="125" t="str">
        <f t="shared" si="7"/>
        <v/>
      </c>
      <c r="N49" s="126"/>
      <c r="O49" s="126"/>
      <c r="P49" s="126"/>
      <c r="Q49" s="126"/>
      <c r="R49" s="126"/>
      <c r="S49" s="126"/>
    </row>
    <row r="50" spans="1:19" ht="40.5" customHeight="1" x14ac:dyDescent="0.15">
      <c r="A50" s="135"/>
      <c r="B50" s="139"/>
      <c r="C50" s="70"/>
      <c r="D50" s="132"/>
      <c r="E50" s="104"/>
      <c r="F50" s="121">
        <f t="shared" si="2"/>
        <v>0</v>
      </c>
      <c r="G50" s="122" t="str">
        <f t="shared" si="4"/>
        <v/>
      </c>
      <c r="H50" s="133"/>
      <c r="I50" s="121">
        <f t="shared" si="3"/>
        <v>0</v>
      </c>
      <c r="J50" s="122" t="str">
        <f t="shared" si="5"/>
        <v/>
      </c>
      <c r="K50" s="134"/>
      <c r="L50" s="121">
        <f t="shared" si="6"/>
        <v>0</v>
      </c>
      <c r="M50" s="125" t="str">
        <f t="shared" si="7"/>
        <v/>
      </c>
      <c r="N50" s="126"/>
      <c r="O50" s="126"/>
      <c r="P50" s="126"/>
      <c r="Q50" s="126"/>
      <c r="R50" s="126"/>
      <c r="S50" s="126"/>
    </row>
    <row r="51" spans="1:19" ht="40.5" customHeight="1" x14ac:dyDescent="0.15">
      <c r="A51" s="135"/>
      <c r="B51" s="139"/>
      <c r="C51" s="70"/>
      <c r="D51" s="132"/>
      <c r="E51" s="104"/>
      <c r="F51" s="121">
        <f t="shared" si="2"/>
        <v>0</v>
      </c>
      <c r="G51" s="122" t="str">
        <f t="shared" si="4"/>
        <v/>
      </c>
      <c r="H51" s="133"/>
      <c r="I51" s="121">
        <f t="shared" si="3"/>
        <v>0</v>
      </c>
      <c r="J51" s="122" t="str">
        <f t="shared" si="5"/>
        <v/>
      </c>
      <c r="K51" s="134"/>
      <c r="L51" s="121">
        <f t="shared" si="6"/>
        <v>0</v>
      </c>
      <c r="M51" s="125" t="str">
        <f t="shared" si="7"/>
        <v/>
      </c>
      <c r="N51" s="126"/>
      <c r="O51" s="126"/>
      <c r="P51" s="126"/>
      <c r="Q51" s="126"/>
      <c r="R51" s="126"/>
      <c r="S51" s="126"/>
    </row>
    <row r="52" spans="1:19" ht="40.5" customHeight="1" x14ac:dyDescent="0.15">
      <c r="A52" s="135"/>
      <c r="B52" s="139"/>
      <c r="C52" s="70"/>
      <c r="D52" s="132"/>
      <c r="E52" s="104"/>
      <c r="F52" s="121">
        <f t="shared" si="2"/>
        <v>0</v>
      </c>
      <c r="G52" s="122" t="str">
        <f t="shared" si="4"/>
        <v/>
      </c>
      <c r="H52" s="133"/>
      <c r="I52" s="121">
        <f t="shared" si="3"/>
        <v>0</v>
      </c>
      <c r="J52" s="122" t="str">
        <f t="shared" si="5"/>
        <v/>
      </c>
      <c r="K52" s="134"/>
      <c r="L52" s="121">
        <f t="shared" si="6"/>
        <v>0</v>
      </c>
      <c r="M52" s="125" t="str">
        <f t="shared" si="7"/>
        <v/>
      </c>
      <c r="N52" s="126"/>
      <c r="O52" s="126"/>
      <c r="P52" s="126"/>
      <c r="Q52" s="126"/>
      <c r="R52" s="126"/>
      <c r="S52" s="126"/>
    </row>
    <row r="53" spans="1:19" ht="40.5" customHeight="1" x14ac:dyDescent="0.15">
      <c r="A53" s="135"/>
      <c r="B53" s="139"/>
      <c r="C53" s="70"/>
      <c r="D53" s="132"/>
      <c r="E53" s="104"/>
      <c r="F53" s="121">
        <f t="shared" si="2"/>
        <v>0</v>
      </c>
      <c r="G53" s="122" t="str">
        <f t="shared" si="4"/>
        <v/>
      </c>
      <c r="H53" s="133"/>
      <c r="I53" s="121">
        <f t="shared" si="3"/>
        <v>0</v>
      </c>
      <c r="J53" s="122" t="str">
        <f t="shared" si="5"/>
        <v/>
      </c>
      <c r="K53" s="134"/>
      <c r="L53" s="121">
        <f t="shared" si="6"/>
        <v>0</v>
      </c>
      <c r="M53" s="125" t="str">
        <f t="shared" si="7"/>
        <v/>
      </c>
      <c r="N53" s="126"/>
      <c r="O53" s="126"/>
      <c r="P53" s="126"/>
      <c r="Q53" s="126"/>
      <c r="R53" s="126"/>
      <c r="S53" s="126"/>
    </row>
    <row r="54" spans="1:19" ht="40.5" customHeight="1" x14ac:dyDescent="0.15">
      <c r="A54" s="135"/>
      <c r="B54" s="139"/>
      <c r="C54" s="70"/>
      <c r="D54" s="132"/>
      <c r="E54" s="104"/>
      <c r="F54" s="121">
        <f t="shared" si="2"/>
        <v>0</v>
      </c>
      <c r="G54" s="122" t="str">
        <f t="shared" si="4"/>
        <v/>
      </c>
      <c r="H54" s="133"/>
      <c r="I54" s="121">
        <f t="shared" si="3"/>
        <v>0</v>
      </c>
      <c r="J54" s="122" t="str">
        <f t="shared" si="5"/>
        <v/>
      </c>
      <c r="K54" s="134"/>
      <c r="L54" s="121">
        <f t="shared" si="6"/>
        <v>0</v>
      </c>
      <c r="M54" s="125" t="str">
        <f t="shared" si="7"/>
        <v/>
      </c>
      <c r="N54" s="126"/>
      <c r="O54" s="126"/>
      <c r="P54" s="126"/>
      <c r="Q54" s="126"/>
      <c r="R54" s="126"/>
      <c r="S54" s="126"/>
    </row>
    <row r="55" spans="1:19" ht="40.5" customHeight="1" x14ac:dyDescent="0.15">
      <c r="A55" s="135"/>
      <c r="B55" s="142"/>
      <c r="C55" s="70"/>
      <c r="D55" s="132"/>
      <c r="E55" s="104"/>
      <c r="F55" s="121">
        <f t="shared" si="2"/>
        <v>0</v>
      </c>
      <c r="G55" s="122" t="str">
        <f t="shared" si="4"/>
        <v/>
      </c>
      <c r="H55" s="133"/>
      <c r="I55" s="121">
        <f t="shared" si="3"/>
        <v>0</v>
      </c>
      <c r="J55" s="122" t="str">
        <f t="shared" si="5"/>
        <v/>
      </c>
      <c r="K55" s="134"/>
      <c r="L55" s="121">
        <f t="shared" si="6"/>
        <v>0</v>
      </c>
      <c r="M55" s="125" t="str">
        <f t="shared" si="7"/>
        <v/>
      </c>
      <c r="N55" s="126"/>
      <c r="O55" s="126"/>
      <c r="P55" s="126"/>
      <c r="Q55" s="126"/>
      <c r="R55" s="126"/>
      <c r="S55" s="126"/>
    </row>
    <row r="56" spans="1:19" ht="40.5" customHeight="1" x14ac:dyDescent="0.15">
      <c r="A56" s="135"/>
      <c r="B56" s="142"/>
      <c r="C56" s="70"/>
      <c r="D56" s="132"/>
      <c r="E56" s="104"/>
      <c r="F56" s="121">
        <f t="shared" si="2"/>
        <v>0</v>
      </c>
      <c r="G56" s="122" t="str">
        <f t="shared" si="4"/>
        <v/>
      </c>
      <c r="H56" s="133"/>
      <c r="I56" s="121">
        <f t="shared" si="3"/>
        <v>0</v>
      </c>
      <c r="J56" s="122" t="str">
        <f t="shared" si="5"/>
        <v/>
      </c>
      <c r="K56" s="134"/>
      <c r="L56" s="121">
        <f t="shared" si="6"/>
        <v>0</v>
      </c>
      <c r="M56" s="125" t="str">
        <f t="shared" si="7"/>
        <v/>
      </c>
      <c r="N56" s="126"/>
      <c r="O56" s="126"/>
      <c r="P56" s="126"/>
      <c r="Q56" s="126"/>
      <c r="R56" s="126"/>
      <c r="S56" s="126"/>
    </row>
    <row r="57" spans="1:19" ht="40.5" customHeight="1" x14ac:dyDescent="0.15">
      <c r="A57" s="136"/>
      <c r="B57" s="140" t="s">
        <v>132</v>
      </c>
      <c r="C57" s="115"/>
      <c r="D57" s="105"/>
      <c r="E57" s="73"/>
      <c r="F57" s="121"/>
      <c r="G57" s="122">
        <f>SUBTOTAL(9,G29:G56)</f>
        <v>0</v>
      </c>
      <c r="H57" s="130"/>
      <c r="I57" s="121"/>
      <c r="J57" s="122">
        <f>SUBTOTAL(9,J29:J56)</f>
        <v>0</v>
      </c>
      <c r="K57" s="131"/>
      <c r="L57" s="121"/>
      <c r="M57" s="125">
        <f>SUBTOTAL(9,M29:M56)</f>
        <v>0</v>
      </c>
      <c r="N57" s="121"/>
      <c r="O57" s="121"/>
      <c r="P57" s="121"/>
      <c r="Q57" s="121"/>
      <c r="R57" s="121"/>
      <c r="S57" s="121"/>
    </row>
    <row r="58" spans="1:19" ht="40.5" customHeight="1" x14ac:dyDescent="0.15">
      <c r="A58" s="71" t="s">
        <v>127</v>
      </c>
      <c r="B58" s="141" t="s">
        <v>129</v>
      </c>
      <c r="C58" s="70"/>
      <c r="D58" s="132"/>
      <c r="E58" s="71"/>
      <c r="F58" s="121">
        <f t="shared" si="2"/>
        <v>0</v>
      </c>
      <c r="G58" s="122" t="str">
        <f t="shared" ref="G58:G85" si="10">IF(OR(D58="",F58=""),"",ROUNDDOWN(D58*F58,0))</f>
        <v/>
      </c>
      <c r="H58" s="133"/>
      <c r="I58" s="121">
        <f t="shared" si="3"/>
        <v>0</v>
      </c>
      <c r="J58" s="122" t="str">
        <f t="shared" ref="J58:J85" si="11">IF(OR(H58="",I58=""),"",ROUNDDOWN(H58*I58,0))</f>
        <v/>
      </c>
      <c r="K58" s="134"/>
      <c r="L58" s="121">
        <f t="shared" ref="L58:L85" si="12">R58+S58</f>
        <v>0</v>
      </c>
      <c r="M58" s="125" t="str">
        <f t="shared" ref="M58:M85" si="13">IF(OR(K58="",L58=""),"",ROUNDDOWN(K58*L58,0))</f>
        <v/>
      </c>
      <c r="N58" s="126"/>
      <c r="O58" s="126"/>
      <c r="P58" s="126"/>
      <c r="Q58" s="126"/>
      <c r="R58" s="126"/>
      <c r="S58" s="126"/>
    </row>
    <row r="59" spans="1:19" ht="40.5" customHeight="1" x14ac:dyDescent="0.15">
      <c r="A59" s="135"/>
      <c r="B59" s="141"/>
      <c r="C59" s="70"/>
      <c r="D59" s="132"/>
      <c r="E59" s="71"/>
      <c r="F59" s="121">
        <f t="shared" si="2"/>
        <v>0</v>
      </c>
      <c r="G59" s="122" t="str">
        <f t="shared" si="10"/>
        <v/>
      </c>
      <c r="H59" s="133"/>
      <c r="I59" s="121">
        <f t="shared" si="3"/>
        <v>0</v>
      </c>
      <c r="J59" s="122" t="str">
        <f t="shared" si="11"/>
        <v/>
      </c>
      <c r="K59" s="134"/>
      <c r="L59" s="121">
        <f t="shared" si="12"/>
        <v>0</v>
      </c>
      <c r="M59" s="125" t="str">
        <f t="shared" si="13"/>
        <v/>
      </c>
      <c r="N59" s="126"/>
      <c r="O59" s="126"/>
      <c r="P59" s="126"/>
      <c r="Q59" s="126"/>
      <c r="R59" s="126"/>
      <c r="S59" s="126"/>
    </row>
    <row r="60" spans="1:19" ht="40.5" customHeight="1" x14ac:dyDescent="0.15">
      <c r="A60" s="135"/>
      <c r="B60" s="141"/>
      <c r="C60" s="70"/>
      <c r="D60" s="132"/>
      <c r="E60" s="71"/>
      <c r="F60" s="121">
        <f t="shared" si="2"/>
        <v>0</v>
      </c>
      <c r="G60" s="122" t="str">
        <f t="shared" si="10"/>
        <v/>
      </c>
      <c r="H60" s="133"/>
      <c r="I60" s="121">
        <f t="shared" si="3"/>
        <v>0</v>
      </c>
      <c r="J60" s="122" t="str">
        <f t="shared" si="11"/>
        <v/>
      </c>
      <c r="K60" s="134"/>
      <c r="L60" s="121">
        <f t="shared" si="12"/>
        <v>0</v>
      </c>
      <c r="M60" s="125" t="str">
        <f t="shared" si="13"/>
        <v/>
      </c>
      <c r="N60" s="126"/>
      <c r="O60" s="126"/>
      <c r="P60" s="126"/>
      <c r="Q60" s="126"/>
      <c r="R60" s="126"/>
      <c r="S60" s="126"/>
    </row>
    <row r="61" spans="1:19" ht="40.5" customHeight="1" x14ac:dyDescent="0.15">
      <c r="A61" s="135"/>
      <c r="B61" s="141"/>
      <c r="C61" s="70"/>
      <c r="D61" s="132"/>
      <c r="E61" s="71"/>
      <c r="F61" s="121">
        <f t="shared" si="2"/>
        <v>0</v>
      </c>
      <c r="G61" s="122" t="str">
        <f t="shared" si="10"/>
        <v/>
      </c>
      <c r="H61" s="133"/>
      <c r="I61" s="121">
        <f t="shared" si="3"/>
        <v>0</v>
      </c>
      <c r="J61" s="122" t="str">
        <f t="shared" si="11"/>
        <v/>
      </c>
      <c r="K61" s="134"/>
      <c r="L61" s="121">
        <f t="shared" si="12"/>
        <v>0</v>
      </c>
      <c r="M61" s="125" t="str">
        <f t="shared" si="13"/>
        <v/>
      </c>
      <c r="N61" s="126"/>
      <c r="O61" s="126"/>
      <c r="P61" s="126"/>
      <c r="Q61" s="126"/>
      <c r="R61" s="126"/>
      <c r="S61" s="126"/>
    </row>
    <row r="62" spans="1:19" ht="40.5" customHeight="1" x14ac:dyDescent="0.15">
      <c r="A62" s="135"/>
      <c r="B62" s="141"/>
      <c r="C62" s="70"/>
      <c r="D62" s="132"/>
      <c r="E62" s="71"/>
      <c r="F62" s="121">
        <f t="shared" si="2"/>
        <v>0</v>
      </c>
      <c r="G62" s="122" t="str">
        <f t="shared" si="10"/>
        <v/>
      </c>
      <c r="H62" s="133"/>
      <c r="I62" s="121">
        <f t="shared" si="3"/>
        <v>0</v>
      </c>
      <c r="J62" s="122" t="str">
        <f t="shared" si="11"/>
        <v/>
      </c>
      <c r="K62" s="134"/>
      <c r="L62" s="121">
        <f t="shared" si="12"/>
        <v>0</v>
      </c>
      <c r="M62" s="125" t="str">
        <f t="shared" si="13"/>
        <v/>
      </c>
      <c r="N62" s="126"/>
      <c r="O62" s="126"/>
      <c r="P62" s="126"/>
      <c r="Q62" s="126"/>
      <c r="R62" s="126"/>
      <c r="S62" s="126"/>
    </row>
    <row r="63" spans="1:19" ht="40.5" customHeight="1" x14ac:dyDescent="0.15">
      <c r="A63" s="135"/>
      <c r="B63" s="141"/>
      <c r="C63" s="70"/>
      <c r="D63" s="132"/>
      <c r="E63" s="71"/>
      <c r="F63" s="121">
        <f t="shared" si="2"/>
        <v>0</v>
      </c>
      <c r="G63" s="122" t="str">
        <f t="shared" si="10"/>
        <v/>
      </c>
      <c r="H63" s="133"/>
      <c r="I63" s="121">
        <f t="shared" si="3"/>
        <v>0</v>
      </c>
      <c r="J63" s="122" t="str">
        <f t="shared" si="11"/>
        <v/>
      </c>
      <c r="K63" s="134"/>
      <c r="L63" s="121">
        <f t="shared" si="12"/>
        <v>0</v>
      </c>
      <c r="M63" s="125" t="str">
        <f t="shared" si="13"/>
        <v/>
      </c>
      <c r="N63" s="126"/>
      <c r="O63" s="126"/>
      <c r="P63" s="126"/>
      <c r="Q63" s="126"/>
      <c r="R63" s="126"/>
      <c r="S63" s="126"/>
    </row>
    <row r="64" spans="1:19" ht="40.5" customHeight="1" x14ac:dyDescent="0.15">
      <c r="A64" s="135"/>
      <c r="B64" s="141"/>
      <c r="C64" s="70"/>
      <c r="D64" s="132"/>
      <c r="E64" s="71"/>
      <c r="F64" s="121">
        <f t="shared" si="2"/>
        <v>0</v>
      </c>
      <c r="G64" s="122" t="str">
        <f t="shared" si="10"/>
        <v/>
      </c>
      <c r="H64" s="133"/>
      <c r="I64" s="121">
        <f t="shared" si="3"/>
        <v>0</v>
      </c>
      <c r="J64" s="122" t="str">
        <f t="shared" si="11"/>
        <v/>
      </c>
      <c r="K64" s="134"/>
      <c r="L64" s="121">
        <f t="shared" si="12"/>
        <v>0</v>
      </c>
      <c r="M64" s="125" t="str">
        <f t="shared" si="13"/>
        <v/>
      </c>
      <c r="N64" s="126"/>
      <c r="O64" s="126"/>
      <c r="P64" s="126"/>
      <c r="Q64" s="126"/>
      <c r="R64" s="126"/>
      <c r="S64" s="126"/>
    </row>
    <row r="65" spans="1:19" ht="40.5" customHeight="1" x14ac:dyDescent="0.15">
      <c r="A65" s="135"/>
      <c r="B65" s="141"/>
      <c r="C65" s="70"/>
      <c r="D65" s="132"/>
      <c r="E65" s="71"/>
      <c r="F65" s="121">
        <f t="shared" si="2"/>
        <v>0</v>
      </c>
      <c r="G65" s="122" t="str">
        <f t="shared" si="10"/>
        <v/>
      </c>
      <c r="H65" s="133"/>
      <c r="I65" s="121">
        <f t="shared" si="3"/>
        <v>0</v>
      </c>
      <c r="J65" s="122" t="str">
        <f t="shared" si="11"/>
        <v/>
      </c>
      <c r="K65" s="134"/>
      <c r="L65" s="121">
        <f t="shared" si="12"/>
        <v>0</v>
      </c>
      <c r="M65" s="125" t="str">
        <f t="shared" si="13"/>
        <v/>
      </c>
      <c r="N65" s="126"/>
      <c r="O65" s="126"/>
      <c r="P65" s="126"/>
      <c r="Q65" s="126"/>
      <c r="R65" s="126"/>
      <c r="S65" s="126"/>
    </row>
    <row r="66" spans="1:19" ht="40.5" customHeight="1" x14ac:dyDescent="0.15">
      <c r="A66" s="135"/>
      <c r="B66" s="141"/>
      <c r="C66" s="70"/>
      <c r="D66" s="132"/>
      <c r="E66" s="71"/>
      <c r="F66" s="121">
        <f t="shared" si="2"/>
        <v>0</v>
      </c>
      <c r="G66" s="122" t="str">
        <f t="shared" si="10"/>
        <v/>
      </c>
      <c r="H66" s="133"/>
      <c r="I66" s="121">
        <f t="shared" si="3"/>
        <v>0</v>
      </c>
      <c r="J66" s="122" t="str">
        <f t="shared" si="11"/>
        <v/>
      </c>
      <c r="K66" s="134"/>
      <c r="L66" s="121">
        <f t="shared" si="12"/>
        <v>0</v>
      </c>
      <c r="M66" s="125" t="str">
        <f t="shared" si="13"/>
        <v/>
      </c>
      <c r="N66" s="126"/>
      <c r="O66" s="126"/>
      <c r="P66" s="126"/>
      <c r="Q66" s="126"/>
      <c r="R66" s="126"/>
      <c r="S66" s="126"/>
    </row>
    <row r="67" spans="1:19" ht="40.5" customHeight="1" x14ac:dyDescent="0.15">
      <c r="A67" s="135"/>
      <c r="B67" s="141"/>
      <c r="C67" s="70"/>
      <c r="D67" s="132"/>
      <c r="E67" s="71"/>
      <c r="F67" s="121">
        <f t="shared" si="2"/>
        <v>0</v>
      </c>
      <c r="G67" s="122" t="str">
        <f t="shared" si="10"/>
        <v/>
      </c>
      <c r="H67" s="133"/>
      <c r="I67" s="121">
        <f t="shared" si="3"/>
        <v>0</v>
      </c>
      <c r="J67" s="122" t="str">
        <f t="shared" si="11"/>
        <v/>
      </c>
      <c r="K67" s="134"/>
      <c r="L67" s="121">
        <f t="shared" si="12"/>
        <v>0</v>
      </c>
      <c r="M67" s="125" t="str">
        <f t="shared" si="13"/>
        <v/>
      </c>
      <c r="N67" s="126"/>
      <c r="O67" s="126"/>
      <c r="P67" s="126"/>
      <c r="Q67" s="126"/>
      <c r="R67" s="126"/>
      <c r="S67" s="126"/>
    </row>
    <row r="68" spans="1:19" ht="40.5" customHeight="1" x14ac:dyDescent="0.15">
      <c r="A68" s="135"/>
      <c r="B68" s="141"/>
      <c r="C68" s="70"/>
      <c r="D68" s="132"/>
      <c r="E68" s="71"/>
      <c r="F68" s="121">
        <f t="shared" si="2"/>
        <v>0</v>
      </c>
      <c r="G68" s="122" t="str">
        <f t="shared" si="10"/>
        <v/>
      </c>
      <c r="H68" s="133"/>
      <c r="I68" s="121">
        <f t="shared" si="3"/>
        <v>0</v>
      </c>
      <c r="J68" s="122" t="str">
        <f t="shared" si="11"/>
        <v/>
      </c>
      <c r="K68" s="134"/>
      <c r="L68" s="121">
        <f t="shared" si="12"/>
        <v>0</v>
      </c>
      <c r="M68" s="125" t="str">
        <f t="shared" si="13"/>
        <v/>
      </c>
      <c r="N68" s="126"/>
      <c r="O68" s="126"/>
      <c r="P68" s="126"/>
      <c r="Q68" s="126"/>
      <c r="R68" s="126"/>
      <c r="S68" s="126"/>
    </row>
    <row r="69" spans="1:19" ht="40.5" customHeight="1" x14ac:dyDescent="0.15">
      <c r="A69" s="135"/>
      <c r="B69" s="141"/>
      <c r="C69" s="70"/>
      <c r="D69" s="132"/>
      <c r="E69" s="71"/>
      <c r="F69" s="121">
        <f t="shared" si="2"/>
        <v>0</v>
      </c>
      <c r="G69" s="122" t="str">
        <f t="shared" si="10"/>
        <v/>
      </c>
      <c r="H69" s="133"/>
      <c r="I69" s="121">
        <f t="shared" si="3"/>
        <v>0</v>
      </c>
      <c r="J69" s="122" t="str">
        <f t="shared" si="11"/>
        <v/>
      </c>
      <c r="K69" s="134"/>
      <c r="L69" s="121">
        <f t="shared" si="12"/>
        <v>0</v>
      </c>
      <c r="M69" s="125" t="str">
        <f t="shared" si="13"/>
        <v/>
      </c>
      <c r="N69" s="126"/>
      <c r="O69" s="126"/>
      <c r="P69" s="126"/>
      <c r="Q69" s="126"/>
      <c r="R69" s="126"/>
      <c r="S69" s="126"/>
    </row>
    <row r="70" spans="1:19" ht="40.5" customHeight="1" x14ac:dyDescent="0.15">
      <c r="A70" s="135"/>
      <c r="B70" s="139"/>
      <c r="C70" s="70"/>
      <c r="D70" s="132"/>
      <c r="E70" s="104"/>
      <c r="F70" s="121">
        <f t="shared" si="2"/>
        <v>0</v>
      </c>
      <c r="G70" s="122" t="str">
        <f t="shared" si="10"/>
        <v/>
      </c>
      <c r="H70" s="133"/>
      <c r="I70" s="121">
        <f t="shared" si="3"/>
        <v>0</v>
      </c>
      <c r="J70" s="122" t="str">
        <f t="shared" si="11"/>
        <v/>
      </c>
      <c r="K70" s="134"/>
      <c r="L70" s="121">
        <f t="shared" si="12"/>
        <v>0</v>
      </c>
      <c r="M70" s="125" t="str">
        <f t="shared" si="13"/>
        <v/>
      </c>
      <c r="N70" s="126"/>
      <c r="O70" s="126"/>
      <c r="P70" s="126"/>
      <c r="Q70" s="126"/>
      <c r="R70" s="126"/>
      <c r="S70" s="126"/>
    </row>
    <row r="71" spans="1:19" ht="40.5" customHeight="1" x14ac:dyDescent="0.15">
      <c r="A71" s="135"/>
      <c r="B71" s="141"/>
      <c r="C71" s="70"/>
      <c r="D71" s="132"/>
      <c r="E71" s="71"/>
      <c r="F71" s="121">
        <f t="shared" si="2"/>
        <v>0</v>
      </c>
      <c r="G71" s="122" t="str">
        <f t="shared" si="10"/>
        <v/>
      </c>
      <c r="H71" s="133"/>
      <c r="I71" s="121">
        <f t="shared" si="3"/>
        <v>0</v>
      </c>
      <c r="J71" s="122" t="str">
        <f t="shared" si="11"/>
        <v/>
      </c>
      <c r="K71" s="134"/>
      <c r="L71" s="121">
        <f t="shared" si="12"/>
        <v>0</v>
      </c>
      <c r="M71" s="125" t="str">
        <f t="shared" si="13"/>
        <v/>
      </c>
      <c r="N71" s="126"/>
      <c r="O71" s="126"/>
      <c r="P71" s="126"/>
      <c r="Q71" s="126"/>
      <c r="R71" s="126"/>
      <c r="S71" s="126"/>
    </row>
    <row r="72" spans="1:19" ht="40.5" customHeight="1" x14ac:dyDescent="0.15">
      <c r="A72" s="135"/>
      <c r="B72" s="139"/>
      <c r="C72" s="70"/>
      <c r="D72" s="132"/>
      <c r="E72" s="71"/>
      <c r="F72" s="121">
        <f t="shared" si="2"/>
        <v>0</v>
      </c>
      <c r="G72" s="122" t="str">
        <f t="shared" si="10"/>
        <v/>
      </c>
      <c r="H72" s="133"/>
      <c r="I72" s="121">
        <f t="shared" si="3"/>
        <v>0</v>
      </c>
      <c r="J72" s="122" t="str">
        <f t="shared" si="11"/>
        <v/>
      </c>
      <c r="K72" s="134"/>
      <c r="L72" s="121">
        <f t="shared" si="12"/>
        <v>0</v>
      </c>
      <c r="M72" s="125" t="str">
        <f t="shared" si="13"/>
        <v/>
      </c>
      <c r="N72" s="126"/>
      <c r="O72" s="126"/>
      <c r="P72" s="126"/>
      <c r="Q72" s="126"/>
      <c r="R72" s="126"/>
      <c r="S72" s="126"/>
    </row>
    <row r="73" spans="1:19" ht="40.5" customHeight="1" x14ac:dyDescent="0.15">
      <c r="A73" s="135"/>
      <c r="B73" s="139"/>
      <c r="C73" s="70"/>
      <c r="D73" s="132"/>
      <c r="E73" s="104"/>
      <c r="F73" s="121">
        <f t="shared" si="2"/>
        <v>0</v>
      </c>
      <c r="G73" s="122" t="str">
        <f t="shared" si="10"/>
        <v/>
      </c>
      <c r="H73" s="133"/>
      <c r="I73" s="121">
        <f t="shared" si="3"/>
        <v>0</v>
      </c>
      <c r="J73" s="122" t="str">
        <f t="shared" si="11"/>
        <v/>
      </c>
      <c r="K73" s="134"/>
      <c r="L73" s="121">
        <f t="shared" si="12"/>
        <v>0</v>
      </c>
      <c r="M73" s="125" t="str">
        <f t="shared" si="13"/>
        <v/>
      </c>
      <c r="N73" s="126"/>
      <c r="O73" s="126"/>
      <c r="P73" s="126"/>
      <c r="Q73" s="126"/>
      <c r="R73" s="126"/>
      <c r="S73" s="126"/>
    </row>
    <row r="74" spans="1:19" ht="40.5" customHeight="1" x14ac:dyDescent="0.15">
      <c r="A74" s="135"/>
      <c r="B74" s="139"/>
      <c r="C74" s="70"/>
      <c r="D74" s="132"/>
      <c r="E74" s="104"/>
      <c r="F74" s="121">
        <f t="shared" si="2"/>
        <v>0</v>
      </c>
      <c r="G74" s="122" t="str">
        <f t="shared" si="10"/>
        <v/>
      </c>
      <c r="H74" s="133"/>
      <c r="I74" s="121">
        <f t="shared" si="3"/>
        <v>0</v>
      </c>
      <c r="J74" s="122" t="str">
        <f t="shared" si="11"/>
        <v/>
      </c>
      <c r="K74" s="134"/>
      <c r="L74" s="121">
        <f t="shared" si="12"/>
        <v>0</v>
      </c>
      <c r="M74" s="125" t="str">
        <f t="shared" si="13"/>
        <v/>
      </c>
      <c r="N74" s="126"/>
      <c r="O74" s="126"/>
      <c r="P74" s="126"/>
      <c r="Q74" s="126"/>
      <c r="R74" s="126"/>
      <c r="S74" s="126"/>
    </row>
    <row r="75" spans="1:19" ht="40.5" customHeight="1" x14ac:dyDescent="0.15">
      <c r="A75" s="135"/>
      <c r="B75" s="139"/>
      <c r="C75" s="70"/>
      <c r="D75" s="132"/>
      <c r="E75" s="104"/>
      <c r="F75" s="121">
        <f t="shared" si="2"/>
        <v>0</v>
      </c>
      <c r="G75" s="122" t="str">
        <f t="shared" si="10"/>
        <v/>
      </c>
      <c r="H75" s="133"/>
      <c r="I75" s="121">
        <f t="shared" si="3"/>
        <v>0</v>
      </c>
      <c r="J75" s="122" t="str">
        <f t="shared" si="11"/>
        <v/>
      </c>
      <c r="K75" s="134"/>
      <c r="L75" s="121">
        <f t="shared" si="12"/>
        <v>0</v>
      </c>
      <c r="M75" s="125" t="str">
        <f t="shared" si="13"/>
        <v/>
      </c>
      <c r="N75" s="126"/>
      <c r="O75" s="126"/>
      <c r="P75" s="126"/>
      <c r="Q75" s="126"/>
      <c r="R75" s="126"/>
      <c r="S75" s="126"/>
    </row>
    <row r="76" spans="1:19" ht="40.5" customHeight="1" x14ac:dyDescent="0.15">
      <c r="A76" s="135"/>
      <c r="B76" s="139"/>
      <c r="C76" s="70"/>
      <c r="D76" s="132"/>
      <c r="E76" s="104"/>
      <c r="F76" s="121">
        <f t="shared" si="2"/>
        <v>0</v>
      </c>
      <c r="G76" s="122" t="str">
        <f t="shared" si="10"/>
        <v/>
      </c>
      <c r="H76" s="133"/>
      <c r="I76" s="121">
        <f t="shared" si="3"/>
        <v>0</v>
      </c>
      <c r="J76" s="122" t="str">
        <f t="shared" si="11"/>
        <v/>
      </c>
      <c r="K76" s="134"/>
      <c r="L76" s="121">
        <f t="shared" si="12"/>
        <v>0</v>
      </c>
      <c r="M76" s="125" t="str">
        <f t="shared" si="13"/>
        <v/>
      </c>
      <c r="N76" s="126"/>
      <c r="O76" s="126"/>
      <c r="P76" s="126"/>
      <c r="Q76" s="126"/>
      <c r="R76" s="126"/>
      <c r="S76" s="126"/>
    </row>
    <row r="77" spans="1:19" ht="40.5" customHeight="1" x14ac:dyDescent="0.15">
      <c r="A77" s="135"/>
      <c r="B77" s="139"/>
      <c r="C77" s="70"/>
      <c r="D77" s="132"/>
      <c r="E77" s="104"/>
      <c r="F77" s="121">
        <f t="shared" si="2"/>
        <v>0</v>
      </c>
      <c r="G77" s="122" t="str">
        <f t="shared" si="10"/>
        <v/>
      </c>
      <c r="H77" s="133"/>
      <c r="I77" s="121">
        <f t="shared" si="3"/>
        <v>0</v>
      </c>
      <c r="J77" s="122" t="str">
        <f t="shared" si="11"/>
        <v/>
      </c>
      <c r="K77" s="134"/>
      <c r="L77" s="121">
        <f t="shared" si="12"/>
        <v>0</v>
      </c>
      <c r="M77" s="125" t="str">
        <f t="shared" si="13"/>
        <v/>
      </c>
      <c r="N77" s="126"/>
      <c r="O77" s="126"/>
      <c r="P77" s="126"/>
      <c r="Q77" s="126"/>
      <c r="R77" s="126"/>
      <c r="S77" s="126"/>
    </row>
    <row r="78" spans="1:19" ht="40.5" customHeight="1" x14ac:dyDescent="0.15">
      <c r="A78" s="135"/>
      <c r="B78" s="139"/>
      <c r="C78" s="70"/>
      <c r="D78" s="132"/>
      <c r="E78" s="104"/>
      <c r="F78" s="121">
        <f t="shared" si="2"/>
        <v>0</v>
      </c>
      <c r="G78" s="122" t="str">
        <f t="shared" si="10"/>
        <v/>
      </c>
      <c r="H78" s="133"/>
      <c r="I78" s="121">
        <f t="shared" si="3"/>
        <v>0</v>
      </c>
      <c r="J78" s="122" t="str">
        <f t="shared" si="11"/>
        <v/>
      </c>
      <c r="K78" s="134"/>
      <c r="L78" s="121">
        <f t="shared" si="12"/>
        <v>0</v>
      </c>
      <c r="M78" s="125" t="str">
        <f t="shared" si="13"/>
        <v/>
      </c>
      <c r="N78" s="126"/>
      <c r="O78" s="126"/>
      <c r="P78" s="126"/>
      <c r="Q78" s="126"/>
      <c r="R78" s="126"/>
      <c r="S78" s="126"/>
    </row>
    <row r="79" spans="1:19" ht="40.5" customHeight="1" x14ac:dyDescent="0.15">
      <c r="A79" s="135"/>
      <c r="B79" s="139"/>
      <c r="C79" s="70"/>
      <c r="D79" s="132"/>
      <c r="E79" s="104"/>
      <c r="F79" s="121">
        <f t="shared" si="2"/>
        <v>0</v>
      </c>
      <c r="G79" s="122" t="str">
        <f t="shared" si="10"/>
        <v/>
      </c>
      <c r="H79" s="133"/>
      <c r="I79" s="121">
        <f t="shared" si="3"/>
        <v>0</v>
      </c>
      <c r="J79" s="122" t="str">
        <f t="shared" si="11"/>
        <v/>
      </c>
      <c r="K79" s="134"/>
      <c r="L79" s="121">
        <f t="shared" si="12"/>
        <v>0</v>
      </c>
      <c r="M79" s="125" t="str">
        <f t="shared" si="13"/>
        <v/>
      </c>
      <c r="N79" s="126"/>
      <c r="O79" s="126"/>
      <c r="P79" s="126"/>
      <c r="Q79" s="126"/>
      <c r="R79" s="126"/>
      <c r="S79" s="126"/>
    </row>
    <row r="80" spans="1:19" ht="40.5" customHeight="1" x14ac:dyDescent="0.15">
      <c r="A80" s="135"/>
      <c r="B80" s="139"/>
      <c r="C80" s="70"/>
      <c r="D80" s="132"/>
      <c r="E80" s="104"/>
      <c r="F80" s="121">
        <f t="shared" si="2"/>
        <v>0</v>
      </c>
      <c r="G80" s="122" t="str">
        <f t="shared" si="10"/>
        <v/>
      </c>
      <c r="H80" s="133"/>
      <c r="I80" s="121">
        <f t="shared" si="3"/>
        <v>0</v>
      </c>
      <c r="J80" s="122" t="str">
        <f t="shared" si="11"/>
        <v/>
      </c>
      <c r="K80" s="134"/>
      <c r="L80" s="121">
        <f t="shared" si="12"/>
        <v>0</v>
      </c>
      <c r="M80" s="125" t="str">
        <f t="shared" si="13"/>
        <v/>
      </c>
      <c r="N80" s="126"/>
      <c r="O80" s="126"/>
      <c r="P80" s="126"/>
      <c r="Q80" s="126"/>
      <c r="R80" s="126"/>
      <c r="S80" s="126"/>
    </row>
    <row r="81" spans="1:19" ht="40.5" customHeight="1" x14ac:dyDescent="0.15">
      <c r="A81" s="135"/>
      <c r="B81" s="139"/>
      <c r="C81" s="70"/>
      <c r="D81" s="132"/>
      <c r="E81" s="104"/>
      <c r="F81" s="121">
        <f t="shared" si="2"/>
        <v>0</v>
      </c>
      <c r="G81" s="122" t="str">
        <f t="shared" si="10"/>
        <v/>
      </c>
      <c r="H81" s="133"/>
      <c r="I81" s="121">
        <f t="shared" si="3"/>
        <v>0</v>
      </c>
      <c r="J81" s="122" t="str">
        <f t="shared" si="11"/>
        <v/>
      </c>
      <c r="K81" s="134"/>
      <c r="L81" s="121">
        <f t="shared" si="12"/>
        <v>0</v>
      </c>
      <c r="M81" s="125" t="str">
        <f t="shared" si="13"/>
        <v/>
      </c>
      <c r="N81" s="126"/>
      <c r="O81" s="126"/>
      <c r="P81" s="126"/>
      <c r="Q81" s="126"/>
      <c r="R81" s="126"/>
      <c r="S81" s="126"/>
    </row>
    <row r="82" spans="1:19" ht="40.5" customHeight="1" x14ac:dyDescent="0.15">
      <c r="A82" s="135"/>
      <c r="B82" s="139"/>
      <c r="C82" s="70"/>
      <c r="D82" s="132"/>
      <c r="E82" s="104"/>
      <c r="F82" s="121">
        <f t="shared" si="2"/>
        <v>0</v>
      </c>
      <c r="G82" s="122" t="str">
        <f t="shared" si="10"/>
        <v/>
      </c>
      <c r="H82" s="133"/>
      <c r="I82" s="121">
        <f t="shared" si="3"/>
        <v>0</v>
      </c>
      <c r="J82" s="122" t="str">
        <f t="shared" si="11"/>
        <v/>
      </c>
      <c r="K82" s="134"/>
      <c r="L82" s="121">
        <f t="shared" si="12"/>
        <v>0</v>
      </c>
      <c r="M82" s="125" t="str">
        <f t="shared" si="13"/>
        <v/>
      </c>
      <c r="N82" s="126"/>
      <c r="O82" s="126"/>
      <c r="P82" s="126"/>
      <c r="Q82" s="126"/>
      <c r="R82" s="126"/>
      <c r="S82" s="126"/>
    </row>
    <row r="83" spans="1:19" ht="40.5" customHeight="1" x14ac:dyDescent="0.15">
      <c r="A83" s="135"/>
      <c r="B83" s="139"/>
      <c r="C83" s="70"/>
      <c r="D83" s="132"/>
      <c r="E83" s="104"/>
      <c r="F83" s="121">
        <f t="shared" si="2"/>
        <v>0</v>
      </c>
      <c r="G83" s="122" t="str">
        <f t="shared" si="10"/>
        <v/>
      </c>
      <c r="H83" s="133"/>
      <c r="I83" s="121">
        <f t="shared" si="3"/>
        <v>0</v>
      </c>
      <c r="J83" s="122" t="str">
        <f t="shared" si="11"/>
        <v/>
      </c>
      <c r="K83" s="134"/>
      <c r="L83" s="121">
        <f t="shared" si="12"/>
        <v>0</v>
      </c>
      <c r="M83" s="125" t="str">
        <f t="shared" si="13"/>
        <v/>
      </c>
      <c r="N83" s="126"/>
      <c r="O83" s="126"/>
      <c r="P83" s="126"/>
      <c r="Q83" s="126"/>
      <c r="R83" s="126"/>
      <c r="S83" s="126"/>
    </row>
    <row r="84" spans="1:19" ht="40.5" customHeight="1" x14ac:dyDescent="0.15">
      <c r="A84" s="135"/>
      <c r="B84" s="142"/>
      <c r="C84" s="70"/>
      <c r="D84" s="132"/>
      <c r="E84" s="104"/>
      <c r="F84" s="121">
        <f t="shared" si="2"/>
        <v>0</v>
      </c>
      <c r="G84" s="122" t="str">
        <f t="shared" si="10"/>
        <v/>
      </c>
      <c r="H84" s="133"/>
      <c r="I84" s="121">
        <f t="shared" si="3"/>
        <v>0</v>
      </c>
      <c r="J84" s="122" t="str">
        <f t="shared" si="11"/>
        <v/>
      </c>
      <c r="K84" s="134"/>
      <c r="L84" s="121">
        <f t="shared" si="12"/>
        <v>0</v>
      </c>
      <c r="M84" s="125" t="str">
        <f t="shared" si="13"/>
        <v/>
      </c>
      <c r="N84" s="126"/>
      <c r="O84" s="126"/>
      <c r="P84" s="126"/>
      <c r="Q84" s="126"/>
      <c r="R84" s="126"/>
      <c r="S84" s="126"/>
    </row>
    <row r="85" spans="1:19" ht="40.5" customHeight="1" x14ac:dyDescent="0.15">
      <c r="A85" s="135"/>
      <c r="B85" s="142"/>
      <c r="C85" s="70"/>
      <c r="D85" s="132"/>
      <c r="E85" s="104"/>
      <c r="F85" s="121">
        <f t="shared" si="2"/>
        <v>0</v>
      </c>
      <c r="G85" s="122" t="str">
        <f t="shared" si="10"/>
        <v/>
      </c>
      <c r="H85" s="133"/>
      <c r="I85" s="121">
        <f t="shared" si="3"/>
        <v>0</v>
      </c>
      <c r="J85" s="122" t="str">
        <f t="shared" si="11"/>
        <v/>
      </c>
      <c r="K85" s="134"/>
      <c r="L85" s="121">
        <f t="shared" si="12"/>
        <v>0</v>
      </c>
      <c r="M85" s="125" t="str">
        <f t="shared" si="13"/>
        <v/>
      </c>
      <c r="N85" s="126"/>
      <c r="O85" s="126"/>
      <c r="P85" s="126"/>
      <c r="Q85" s="126"/>
      <c r="R85" s="126"/>
      <c r="S85" s="126"/>
    </row>
    <row r="86" spans="1:19" ht="40.5" customHeight="1" x14ac:dyDescent="0.15">
      <c r="A86" s="136"/>
      <c r="B86" s="140" t="s">
        <v>132</v>
      </c>
      <c r="C86" s="115"/>
      <c r="D86" s="105"/>
      <c r="E86" s="73"/>
      <c r="F86" s="121"/>
      <c r="G86" s="122">
        <f>SUBTOTAL(9,G58:G85)</f>
        <v>0</v>
      </c>
      <c r="H86" s="130"/>
      <c r="I86" s="121"/>
      <c r="J86" s="122">
        <f>SUBTOTAL(9,J58:J85)</f>
        <v>0</v>
      </c>
      <c r="K86" s="131"/>
      <c r="L86" s="121"/>
      <c r="M86" s="125">
        <f>SUBTOTAL(9,M58:M85)</f>
        <v>0</v>
      </c>
      <c r="N86" s="121"/>
      <c r="O86" s="121"/>
      <c r="P86" s="121"/>
      <c r="Q86" s="121"/>
      <c r="R86" s="121"/>
      <c r="S86" s="121"/>
    </row>
    <row r="87" spans="1:19" ht="40.5" customHeight="1" x14ac:dyDescent="0.15">
      <c r="A87" s="71" t="s">
        <v>128</v>
      </c>
      <c r="B87" s="141" t="s">
        <v>129</v>
      </c>
      <c r="C87" s="70"/>
      <c r="D87" s="132"/>
      <c r="E87" s="71"/>
      <c r="F87" s="121">
        <f t="shared" si="2"/>
        <v>0</v>
      </c>
      <c r="G87" s="122" t="str">
        <f t="shared" ref="G87:G114" si="14">IF(OR(D87="",F87=""),"",ROUNDDOWN(D87*F87,0))</f>
        <v/>
      </c>
      <c r="H87" s="133"/>
      <c r="I87" s="121">
        <f t="shared" si="3"/>
        <v>0</v>
      </c>
      <c r="J87" s="122" t="str">
        <f t="shared" ref="J87:J114" si="15">IF(OR(H87="",I87=""),"",ROUNDDOWN(H87*I87,0))</f>
        <v/>
      </c>
      <c r="K87" s="134"/>
      <c r="L87" s="121">
        <f t="shared" ref="L87:L114" si="16">R87+S87</f>
        <v>0</v>
      </c>
      <c r="M87" s="125" t="str">
        <f t="shared" ref="M87:M114" si="17">IF(OR(K87="",L87=""),"",ROUNDDOWN(K87*L87,0))</f>
        <v/>
      </c>
      <c r="N87" s="126"/>
      <c r="O87" s="126"/>
      <c r="P87" s="126"/>
      <c r="Q87" s="126"/>
      <c r="R87" s="126"/>
      <c r="S87" s="126"/>
    </row>
    <row r="88" spans="1:19" ht="40.5" customHeight="1" x14ac:dyDescent="0.15">
      <c r="A88" s="135"/>
      <c r="B88" s="141"/>
      <c r="C88" s="70"/>
      <c r="D88" s="132"/>
      <c r="E88" s="71"/>
      <c r="F88" s="121">
        <f t="shared" si="2"/>
        <v>0</v>
      </c>
      <c r="G88" s="122" t="str">
        <f t="shared" si="14"/>
        <v/>
      </c>
      <c r="H88" s="133"/>
      <c r="I88" s="121">
        <f t="shared" si="3"/>
        <v>0</v>
      </c>
      <c r="J88" s="122" t="str">
        <f t="shared" si="15"/>
        <v/>
      </c>
      <c r="K88" s="134"/>
      <c r="L88" s="121">
        <f t="shared" si="16"/>
        <v>0</v>
      </c>
      <c r="M88" s="125" t="str">
        <f t="shared" si="17"/>
        <v/>
      </c>
      <c r="N88" s="126"/>
      <c r="O88" s="126"/>
      <c r="P88" s="126"/>
      <c r="Q88" s="126"/>
      <c r="R88" s="126"/>
      <c r="S88" s="126"/>
    </row>
    <row r="89" spans="1:19" ht="40.5" customHeight="1" x14ac:dyDescent="0.15">
      <c r="A89" s="135"/>
      <c r="B89" s="141"/>
      <c r="C89" s="70"/>
      <c r="D89" s="132"/>
      <c r="E89" s="71"/>
      <c r="F89" s="121">
        <f t="shared" si="2"/>
        <v>0</v>
      </c>
      <c r="G89" s="122" t="str">
        <f t="shared" si="14"/>
        <v/>
      </c>
      <c r="H89" s="133"/>
      <c r="I89" s="121">
        <f t="shared" si="3"/>
        <v>0</v>
      </c>
      <c r="J89" s="122" t="str">
        <f t="shared" si="15"/>
        <v/>
      </c>
      <c r="K89" s="134"/>
      <c r="L89" s="121">
        <f t="shared" si="16"/>
        <v>0</v>
      </c>
      <c r="M89" s="125" t="str">
        <f t="shared" si="17"/>
        <v/>
      </c>
      <c r="N89" s="126"/>
      <c r="O89" s="126"/>
      <c r="P89" s="126"/>
      <c r="Q89" s="126"/>
      <c r="R89" s="126"/>
      <c r="S89" s="126"/>
    </row>
    <row r="90" spans="1:19" ht="40.5" customHeight="1" x14ac:dyDescent="0.15">
      <c r="A90" s="135"/>
      <c r="B90" s="141"/>
      <c r="C90" s="70"/>
      <c r="D90" s="132"/>
      <c r="E90" s="71"/>
      <c r="F90" s="121">
        <f t="shared" si="2"/>
        <v>0</v>
      </c>
      <c r="G90" s="122" t="str">
        <f t="shared" si="14"/>
        <v/>
      </c>
      <c r="H90" s="133"/>
      <c r="I90" s="121">
        <f t="shared" si="3"/>
        <v>0</v>
      </c>
      <c r="J90" s="122" t="str">
        <f t="shared" si="15"/>
        <v/>
      </c>
      <c r="K90" s="134"/>
      <c r="L90" s="121">
        <f t="shared" si="16"/>
        <v>0</v>
      </c>
      <c r="M90" s="125" t="str">
        <f t="shared" si="17"/>
        <v/>
      </c>
      <c r="N90" s="126"/>
      <c r="O90" s="126"/>
      <c r="P90" s="126"/>
      <c r="Q90" s="126"/>
      <c r="R90" s="126"/>
      <c r="S90" s="126"/>
    </row>
    <row r="91" spans="1:19" ht="40.5" customHeight="1" x14ac:dyDescent="0.15">
      <c r="A91" s="135"/>
      <c r="B91" s="141"/>
      <c r="C91" s="70"/>
      <c r="D91" s="132"/>
      <c r="E91" s="71"/>
      <c r="F91" s="121">
        <f t="shared" si="2"/>
        <v>0</v>
      </c>
      <c r="G91" s="122" t="str">
        <f t="shared" si="14"/>
        <v/>
      </c>
      <c r="H91" s="133"/>
      <c r="I91" s="121">
        <f t="shared" si="3"/>
        <v>0</v>
      </c>
      <c r="J91" s="122" t="str">
        <f t="shared" si="15"/>
        <v/>
      </c>
      <c r="K91" s="134"/>
      <c r="L91" s="121">
        <f t="shared" si="16"/>
        <v>0</v>
      </c>
      <c r="M91" s="125" t="str">
        <f t="shared" si="17"/>
        <v/>
      </c>
      <c r="N91" s="126"/>
      <c r="O91" s="126"/>
      <c r="P91" s="126"/>
      <c r="Q91" s="126"/>
      <c r="R91" s="126"/>
      <c r="S91" s="126"/>
    </row>
    <row r="92" spans="1:19" ht="40.5" customHeight="1" x14ac:dyDescent="0.15">
      <c r="A92" s="135"/>
      <c r="B92" s="141"/>
      <c r="C92" s="70"/>
      <c r="D92" s="132"/>
      <c r="E92" s="71"/>
      <c r="F92" s="121">
        <f t="shared" si="2"/>
        <v>0</v>
      </c>
      <c r="G92" s="122" t="str">
        <f t="shared" si="14"/>
        <v/>
      </c>
      <c r="H92" s="133"/>
      <c r="I92" s="121">
        <f t="shared" si="3"/>
        <v>0</v>
      </c>
      <c r="J92" s="122" t="str">
        <f t="shared" si="15"/>
        <v/>
      </c>
      <c r="K92" s="134"/>
      <c r="L92" s="121">
        <f t="shared" si="16"/>
        <v>0</v>
      </c>
      <c r="M92" s="125" t="str">
        <f t="shared" si="17"/>
        <v/>
      </c>
      <c r="N92" s="126"/>
      <c r="O92" s="126"/>
      <c r="P92" s="126"/>
      <c r="Q92" s="126"/>
      <c r="R92" s="126"/>
      <c r="S92" s="126"/>
    </row>
    <row r="93" spans="1:19" ht="40.5" customHeight="1" x14ac:dyDescent="0.15">
      <c r="A93" s="135"/>
      <c r="B93" s="141"/>
      <c r="C93" s="70"/>
      <c r="D93" s="132"/>
      <c r="E93" s="71"/>
      <c r="F93" s="121">
        <f t="shared" ref="F93:F156" si="18">N93+O93</f>
        <v>0</v>
      </c>
      <c r="G93" s="122" t="str">
        <f t="shared" si="14"/>
        <v/>
      </c>
      <c r="H93" s="133"/>
      <c r="I93" s="121">
        <f t="shared" ref="I93:I156" si="19">P93+Q93</f>
        <v>0</v>
      </c>
      <c r="J93" s="122" t="str">
        <f t="shared" si="15"/>
        <v/>
      </c>
      <c r="K93" s="134"/>
      <c r="L93" s="121">
        <f t="shared" si="16"/>
        <v>0</v>
      </c>
      <c r="M93" s="125" t="str">
        <f t="shared" si="17"/>
        <v/>
      </c>
      <c r="N93" s="126"/>
      <c r="O93" s="126"/>
      <c r="P93" s="126"/>
      <c r="Q93" s="126"/>
      <c r="R93" s="126"/>
      <c r="S93" s="126"/>
    </row>
    <row r="94" spans="1:19" ht="40.5" customHeight="1" x14ac:dyDescent="0.15">
      <c r="A94" s="135"/>
      <c r="B94" s="141"/>
      <c r="C94" s="70"/>
      <c r="D94" s="132"/>
      <c r="E94" s="71"/>
      <c r="F94" s="121">
        <f t="shared" si="18"/>
        <v>0</v>
      </c>
      <c r="G94" s="122" t="str">
        <f t="shared" si="14"/>
        <v/>
      </c>
      <c r="H94" s="133"/>
      <c r="I94" s="121">
        <f t="shared" si="19"/>
        <v>0</v>
      </c>
      <c r="J94" s="122" t="str">
        <f t="shared" si="15"/>
        <v/>
      </c>
      <c r="K94" s="134"/>
      <c r="L94" s="121">
        <f t="shared" si="16"/>
        <v>0</v>
      </c>
      <c r="M94" s="125" t="str">
        <f t="shared" si="17"/>
        <v/>
      </c>
      <c r="N94" s="126"/>
      <c r="O94" s="126"/>
      <c r="P94" s="126"/>
      <c r="Q94" s="126"/>
      <c r="R94" s="126"/>
      <c r="S94" s="126"/>
    </row>
    <row r="95" spans="1:19" ht="40.5" customHeight="1" x14ac:dyDescent="0.15">
      <c r="A95" s="135"/>
      <c r="B95" s="141"/>
      <c r="C95" s="70"/>
      <c r="D95" s="132"/>
      <c r="E95" s="71"/>
      <c r="F95" s="121">
        <f t="shared" si="18"/>
        <v>0</v>
      </c>
      <c r="G95" s="122" t="str">
        <f t="shared" si="14"/>
        <v/>
      </c>
      <c r="H95" s="133"/>
      <c r="I95" s="121">
        <f t="shared" si="19"/>
        <v>0</v>
      </c>
      <c r="J95" s="122" t="str">
        <f t="shared" si="15"/>
        <v/>
      </c>
      <c r="K95" s="134"/>
      <c r="L95" s="121">
        <f t="shared" si="16"/>
        <v>0</v>
      </c>
      <c r="M95" s="125" t="str">
        <f t="shared" si="17"/>
        <v/>
      </c>
      <c r="N95" s="126"/>
      <c r="O95" s="126"/>
      <c r="P95" s="126"/>
      <c r="Q95" s="126"/>
      <c r="R95" s="126"/>
      <c r="S95" s="126"/>
    </row>
    <row r="96" spans="1:19" ht="40.5" customHeight="1" x14ac:dyDescent="0.15">
      <c r="A96" s="135"/>
      <c r="B96" s="141"/>
      <c r="C96" s="70"/>
      <c r="D96" s="132"/>
      <c r="E96" s="71"/>
      <c r="F96" s="121">
        <f t="shared" si="18"/>
        <v>0</v>
      </c>
      <c r="G96" s="122" t="str">
        <f t="shared" si="14"/>
        <v/>
      </c>
      <c r="H96" s="133"/>
      <c r="I96" s="121">
        <f t="shared" si="19"/>
        <v>0</v>
      </c>
      <c r="J96" s="122" t="str">
        <f t="shared" si="15"/>
        <v/>
      </c>
      <c r="K96" s="134"/>
      <c r="L96" s="121">
        <f t="shared" si="16"/>
        <v>0</v>
      </c>
      <c r="M96" s="125" t="str">
        <f t="shared" si="17"/>
        <v/>
      </c>
      <c r="N96" s="126"/>
      <c r="O96" s="126"/>
      <c r="P96" s="126"/>
      <c r="Q96" s="126"/>
      <c r="R96" s="126"/>
      <c r="S96" s="126"/>
    </row>
    <row r="97" spans="1:19" ht="40.5" customHeight="1" x14ac:dyDescent="0.15">
      <c r="A97" s="135"/>
      <c r="B97" s="141"/>
      <c r="C97" s="70"/>
      <c r="D97" s="132"/>
      <c r="E97" s="71"/>
      <c r="F97" s="121">
        <f t="shared" si="18"/>
        <v>0</v>
      </c>
      <c r="G97" s="122" t="str">
        <f t="shared" si="14"/>
        <v/>
      </c>
      <c r="H97" s="133"/>
      <c r="I97" s="121">
        <f t="shared" si="19"/>
        <v>0</v>
      </c>
      <c r="J97" s="122" t="str">
        <f t="shared" si="15"/>
        <v/>
      </c>
      <c r="K97" s="134"/>
      <c r="L97" s="121">
        <f t="shared" si="16"/>
        <v>0</v>
      </c>
      <c r="M97" s="125" t="str">
        <f t="shared" si="17"/>
        <v/>
      </c>
      <c r="N97" s="126"/>
      <c r="O97" s="126"/>
      <c r="P97" s="126"/>
      <c r="Q97" s="126"/>
      <c r="R97" s="126"/>
      <c r="S97" s="126"/>
    </row>
    <row r="98" spans="1:19" ht="40.5" customHeight="1" x14ac:dyDescent="0.15">
      <c r="A98" s="135"/>
      <c r="B98" s="141"/>
      <c r="C98" s="70"/>
      <c r="D98" s="132"/>
      <c r="E98" s="71"/>
      <c r="F98" s="121">
        <f t="shared" si="18"/>
        <v>0</v>
      </c>
      <c r="G98" s="122" t="str">
        <f t="shared" si="14"/>
        <v/>
      </c>
      <c r="H98" s="133"/>
      <c r="I98" s="121">
        <f t="shared" si="19"/>
        <v>0</v>
      </c>
      <c r="J98" s="122" t="str">
        <f t="shared" si="15"/>
        <v/>
      </c>
      <c r="K98" s="134"/>
      <c r="L98" s="121">
        <f t="shared" si="16"/>
        <v>0</v>
      </c>
      <c r="M98" s="125" t="str">
        <f t="shared" si="17"/>
        <v/>
      </c>
      <c r="N98" s="126"/>
      <c r="O98" s="126"/>
      <c r="P98" s="126"/>
      <c r="Q98" s="126"/>
      <c r="R98" s="126"/>
      <c r="S98" s="126"/>
    </row>
    <row r="99" spans="1:19" ht="40.5" customHeight="1" x14ac:dyDescent="0.15">
      <c r="A99" s="135"/>
      <c r="B99" s="139"/>
      <c r="C99" s="70"/>
      <c r="D99" s="132"/>
      <c r="E99" s="104"/>
      <c r="F99" s="121">
        <f t="shared" si="18"/>
        <v>0</v>
      </c>
      <c r="G99" s="122" t="str">
        <f t="shared" si="14"/>
        <v/>
      </c>
      <c r="H99" s="133"/>
      <c r="I99" s="121">
        <f t="shared" si="19"/>
        <v>0</v>
      </c>
      <c r="J99" s="122" t="str">
        <f t="shared" si="15"/>
        <v/>
      </c>
      <c r="K99" s="134"/>
      <c r="L99" s="121">
        <f t="shared" si="16"/>
        <v>0</v>
      </c>
      <c r="M99" s="125" t="str">
        <f t="shared" si="17"/>
        <v/>
      </c>
      <c r="N99" s="126"/>
      <c r="O99" s="126"/>
      <c r="P99" s="126"/>
      <c r="Q99" s="126"/>
      <c r="R99" s="126"/>
      <c r="S99" s="126"/>
    </row>
    <row r="100" spans="1:19" ht="40.5" customHeight="1" x14ac:dyDescent="0.15">
      <c r="A100" s="135"/>
      <c r="B100" s="141"/>
      <c r="C100" s="70"/>
      <c r="D100" s="132"/>
      <c r="E100" s="71"/>
      <c r="F100" s="121">
        <f t="shared" si="18"/>
        <v>0</v>
      </c>
      <c r="G100" s="122" t="str">
        <f t="shared" si="14"/>
        <v/>
      </c>
      <c r="H100" s="133"/>
      <c r="I100" s="121">
        <f t="shared" si="19"/>
        <v>0</v>
      </c>
      <c r="J100" s="122" t="str">
        <f t="shared" si="15"/>
        <v/>
      </c>
      <c r="K100" s="134"/>
      <c r="L100" s="121">
        <f t="shared" si="16"/>
        <v>0</v>
      </c>
      <c r="M100" s="125" t="str">
        <f t="shared" si="17"/>
        <v/>
      </c>
      <c r="N100" s="126"/>
      <c r="O100" s="126"/>
      <c r="P100" s="126"/>
      <c r="Q100" s="126"/>
      <c r="R100" s="126"/>
      <c r="S100" s="126"/>
    </row>
    <row r="101" spans="1:19" ht="40.5" customHeight="1" x14ac:dyDescent="0.15">
      <c r="A101" s="135"/>
      <c r="B101" s="139"/>
      <c r="C101" s="70"/>
      <c r="D101" s="132"/>
      <c r="E101" s="71"/>
      <c r="F101" s="121">
        <f t="shared" si="18"/>
        <v>0</v>
      </c>
      <c r="G101" s="122" t="str">
        <f t="shared" si="14"/>
        <v/>
      </c>
      <c r="H101" s="133"/>
      <c r="I101" s="121">
        <f t="shared" si="19"/>
        <v>0</v>
      </c>
      <c r="J101" s="122" t="str">
        <f t="shared" si="15"/>
        <v/>
      </c>
      <c r="K101" s="134"/>
      <c r="L101" s="121">
        <f t="shared" si="16"/>
        <v>0</v>
      </c>
      <c r="M101" s="125" t="str">
        <f t="shared" si="17"/>
        <v/>
      </c>
      <c r="N101" s="126"/>
      <c r="O101" s="126"/>
      <c r="P101" s="126"/>
      <c r="Q101" s="126"/>
      <c r="R101" s="126"/>
      <c r="S101" s="126"/>
    </row>
    <row r="102" spans="1:19" ht="40.5" customHeight="1" x14ac:dyDescent="0.15">
      <c r="A102" s="135"/>
      <c r="B102" s="139"/>
      <c r="C102" s="70"/>
      <c r="D102" s="132"/>
      <c r="E102" s="104"/>
      <c r="F102" s="121">
        <f t="shared" si="18"/>
        <v>0</v>
      </c>
      <c r="G102" s="122" t="str">
        <f t="shared" si="14"/>
        <v/>
      </c>
      <c r="H102" s="133"/>
      <c r="I102" s="121">
        <f t="shared" si="19"/>
        <v>0</v>
      </c>
      <c r="J102" s="122" t="str">
        <f t="shared" si="15"/>
        <v/>
      </c>
      <c r="K102" s="134"/>
      <c r="L102" s="121">
        <f t="shared" si="16"/>
        <v>0</v>
      </c>
      <c r="M102" s="125" t="str">
        <f t="shared" si="17"/>
        <v/>
      </c>
      <c r="N102" s="126"/>
      <c r="O102" s="126"/>
      <c r="P102" s="126"/>
      <c r="Q102" s="126"/>
      <c r="R102" s="126"/>
      <c r="S102" s="126"/>
    </row>
    <row r="103" spans="1:19" ht="40.5" customHeight="1" x14ac:dyDescent="0.15">
      <c r="A103" s="135"/>
      <c r="B103" s="139"/>
      <c r="C103" s="70"/>
      <c r="D103" s="132"/>
      <c r="E103" s="104"/>
      <c r="F103" s="121">
        <f t="shared" si="18"/>
        <v>0</v>
      </c>
      <c r="G103" s="122" t="str">
        <f t="shared" si="14"/>
        <v/>
      </c>
      <c r="H103" s="133"/>
      <c r="I103" s="121">
        <f t="shared" si="19"/>
        <v>0</v>
      </c>
      <c r="J103" s="122" t="str">
        <f t="shared" si="15"/>
        <v/>
      </c>
      <c r="K103" s="134"/>
      <c r="L103" s="121">
        <f t="shared" si="16"/>
        <v>0</v>
      </c>
      <c r="M103" s="125" t="str">
        <f t="shared" si="17"/>
        <v/>
      </c>
      <c r="N103" s="126"/>
      <c r="O103" s="126"/>
      <c r="P103" s="126"/>
      <c r="Q103" s="126"/>
      <c r="R103" s="126"/>
      <c r="S103" s="126"/>
    </row>
    <row r="104" spans="1:19" ht="40.5" customHeight="1" x14ac:dyDescent="0.15">
      <c r="A104" s="135"/>
      <c r="B104" s="139"/>
      <c r="C104" s="70"/>
      <c r="D104" s="132"/>
      <c r="E104" s="104"/>
      <c r="F104" s="121">
        <f t="shared" si="18"/>
        <v>0</v>
      </c>
      <c r="G104" s="122" t="str">
        <f t="shared" si="14"/>
        <v/>
      </c>
      <c r="H104" s="133"/>
      <c r="I104" s="121">
        <f t="shared" si="19"/>
        <v>0</v>
      </c>
      <c r="J104" s="122" t="str">
        <f t="shared" si="15"/>
        <v/>
      </c>
      <c r="K104" s="134"/>
      <c r="L104" s="121">
        <f t="shared" si="16"/>
        <v>0</v>
      </c>
      <c r="M104" s="125" t="str">
        <f t="shared" si="17"/>
        <v/>
      </c>
      <c r="N104" s="126"/>
      <c r="O104" s="126"/>
      <c r="P104" s="126"/>
      <c r="Q104" s="126"/>
      <c r="R104" s="126"/>
      <c r="S104" s="126"/>
    </row>
    <row r="105" spans="1:19" ht="40.5" customHeight="1" x14ac:dyDescent="0.15">
      <c r="A105" s="135"/>
      <c r="B105" s="139"/>
      <c r="C105" s="70"/>
      <c r="D105" s="132"/>
      <c r="E105" s="104"/>
      <c r="F105" s="121">
        <f t="shared" si="18"/>
        <v>0</v>
      </c>
      <c r="G105" s="122" t="str">
        <f t="shared" si="14"/>
        <v/>
      </c>
      <c r="H105" s="133"/>
      <c r="I105" s="121">
        <f t="shared" si="19"/>
        <v>0</v>
      </c>
      <c r="J105" s="122" t="str">
        <f t="shared" si="15"/>
        <v/>
      </c>
      <c r="K105" s="134"/>
      <c r="L105" s="121">
        <f t="shared" si="16"/>
        <v>0</v>
      </c>
      <c r="M105" s="125" t="str">
        <f t="shared" si="17"/>
        <v/>
      </c>
      <c r="N105" s="126"/>
      <c r="O105" s="126"/>
      <c r="P105" s="126"/>
      <c r="Q105" s="126"/>
      <c r="R105" s="126"/>
      <c r="S105" s="126"/>
    </row>
    <row r="106" spans="1:19" ht="40.5" customHeight="1" x14ac:dyDescent="0.15">
      <c r="A106" s="135"/>
      <c r="B106" s="139"/>
      <c r="C106" s="70"/>
      <c r="D106" s="132"/>
      <c r="E106" s="104"/>
      <c r="F106" s="121">
        <f t="shared" si="18"/>
        <v>0</v>
      </c>
      <c r="G106" s="122" t="str">
        <f t="shared" si="14"/>
        <v/>
      </c>
      <c r="H106" s="133"/>
      <c r="I106" s="121">
        <f t="shared" si="19"/>
        <v>0</v>
      </c>
      <c r="J106" s="122" t="str">
        <f t="shared" si="15"/>
        <v/>
      </c>
      <c r="K106" s="134"/>
      <c r="L106" s="121">
        <f t="shared" si="16"/>
        <v>0</v>
      </c>
      <c r="M106" s="125" t="str">
        <f t="shared" si="17"/>
        <v/>
      </c>
      <c r="N106" s="126"/>
      <c r="O106" s="126"/>
      <c r="P106" s="126"/>
      <c r="Q106" s="126"/>
      <c r="R106" s="126"/>
      <c r="S106" s="126"/>
    </row>
    <row r="107" spans="1:19" ht="40.5" customHeight="1" x14ac:dyDescent="0.15">
      <c r="A107" s="135"/>
      <c r="B107" s="139"/>
      <c r="C107" s="70"/>
      <c r="D107" s="132"/>
      <c r="E107" s="104"/>
      <c r="F107" s="121">
        <f t="shared" si="18"/>
        <v>0</v>
      </c>
      <c r="G107" s="122" t="str">
        <f t="shared" si="14"/>
        <v/>
      </c>
      <c r="H107" s="133"/>
      <c r="I107" s="121">
        <f t="shared" si="19"/>
        <v>0</v>
      </c>
      <c r="J107" s="122" t="str">
        <f t="shared" si="15"/>
        <v/>
      </c>
      <c r="K107" s="134"/>
      <c r="L107" s="121">
        <f t="shared" si="16"/>
        <v>0</v>
      </c>
      <c r="M107" s="125" t="str">
        <f t="shared" si="17"/>
        <v/>
      </c>
      <c r="N107" s="126"/>
      <c r="O107" s="126"/>
      <c r="P107" s="126"/>
      <c r="Q107" s="126"/>
      <c r="R107" s="126"/>
      <c r="S107" s="126"/>
    </row>
    <row r="108" spans="1:19" ht="40.5" customHeight="1" x14ac:dyDescent="0.15">
      <c r="A108" s="135"/>
      <c r="B108" s="139"/>
      <c r="C108" s="70"/>
      <c r="D108" s="132"/>
      <c r="E108" s="104"/>
      <c r="F108" s="121">
        <f t="shared" si="18"/>
        <v>0</v>
      </c>
      <c r="G108" s="122" t="str">
        <f t="shared" si="14"/>
        <v/>
      </c>
      <c r="H108" s="133"/>
      <c r="I108" s="121">
        <f t="shared" si="19"/>
        <v>0</v>
      </c>
      <c r="J108" s="122" t="str">
        <f t="shared" si="15"/>
        <v/>
      </c>
      <c r="K108" s="134"/>
      <c r="L108" s="121">
        <f t="shared" si="16"/>
        <v>0</v>
      </c>
      <c r="M108" s="125" t="str">
        <f t="shared" si="17"/>
        <v/>
      </c>
      <c r="N108" s="126"/>
      <c r="O108" s="126"/>
      <c r="P108" s="126"/>
      <c r="Q108" s="126"/>
      <c r="R108" s="126"/>
      <c r="S108" s="126"/>
    </row>
    <row r="109" spans="1:19" ht="40.5" customHeight="1" x14ac:dyDescent="0.15">
      <c r="A109" s="135"/>
      <c r="B109" s="139"/>
      <c r="C109" s="70"/>
      <c r="D109" s="132"/>
      <c r="E109" s="104"/>
      <c r="F109" s="121">
        <f t="shared" si="18"/>
        <v>0</v>
      </c>
      <c r="G109" s="122" t="str">
        <f t="shared" si="14"/>
        <v/>
      </c>
      <c r="H109" s="133"/>
      <c r="I109" s="121">
        <f t="shared" si="19"/>
        <v>0</v>
      </c>
      <c r="J109" s="122" t="str">
        <f t="shared" si="15"/>
        <v/>
      </c>
      <c r="K109" s="134"/>
      <c r="L109" s="121">
        <f t="shared" si="16"/>
        <v>0</v>
      </c>
      <c r="M109" s="125" t="str">
        <f t="shared" si="17"/>
        <v/>
      </c>
      <c r="N109" s="126"/>
      <c r="O109" s="126"/>
      <c r="P109" s="126"/>
      <c r="Q109" s="126"/>
      <c r="R109" s="126"/>
      <c r="S109" s="126"/>
    </row>
    <row r="110" spans="1:19" ht="40.5" customHeight="1" x14ac:dyDescent="0.15">
      <c r="A110" s="135"/>
      <c r="B110" s="139"/>
      <c r="C110" s="70"/>
      <c r="D110" s="132"/>
      <c r="E110" s="104"/>
      <c r="F110" s="121">
        <f t="shared" si="18"/>
        <v>0</v>
      </c>
      <c r="G110" s="122" t="str">
        <f t="shared" si="14"/>
        <v/>
      </c>
      <c r="H110" s="133"/>
      <c r="I110" s="121">
        <f t="shared" si="19"/>
        <v>0</v>
      </c>
      <c r="J110" s="122" t="str">
        <f t="shared" si="15"/>
        <v/>
      </c>
      <c r="K110" s="134"/>
      <c r="L110" s="121">
        <f t="shared" si="16"/>
        <v>0</v>
      </c>
      <c r="M110" s="125" t="str">
        <f t="shared" si="17"/>
        <v/>
      </c>
      <c r="N110" s="126"/>
      <c r="O110" s="126"/>
      <c r="P110" s="126"/>
      <c r="Q110" s="126"/>
      <c r="R110" s="126"/>
      <c r="S110" s="126"/>
    </row>
    <row r="111" spans="1:19" ht="40.5" customHeight="1" x14ac:dyDescent="0.15">
      <c r="A111" s="135"/>
      <c r="B111" s="139"/>
      <c r="C111" s="70"/>
      <c r="D111" s="132"/>
      <c r="E111" s="104"/>
      <c r="F111" s="121">
        <f t="shared" si="18"/>
        <v>0</v>
      </c>
      <c r="G111" s="122" t="str">
        <f t="shared" si="14"/>
        <v/>
      </c>
      <c r="H111" s="133"/>
      <c r="I111" s="121">
        <f t="shared" si="19"/>
        <v>0</v>
      </c>
      <c r="J111" s="122" t="str">
        <f t="shared" si="15"/>
        <v/>
      </c>
      <c r="K111" s="134"/>
      <c r="L111" s="121">
        <f t="shared" si="16"/>
        <v>0</v>
      </c>
      <c r="M111" s="125" t="str">
        <f t="shared" si="17"/>
        <v/>
      </c>
      <c r="N111" s="126"/>
      <c r="O111" s="126"/>
      <c r="P111" s="126"/>
      <c r="Q111" s="126"/>
      <c r="R111" s="126"/>
      <c r="S111" s="126"/>
    </row>
    <row r="112" spans="1:19" ht="40.5" customHeight="1" x14ac:dyDescent="0.15">
      <c r="A112" s="135"/>
      <c r="B112" s="139"/>
      <c r="C112" s="70"/>
      <c r="D112" s="132"/>
      <c r="E112" s="104"/>
      <c r="F112" s="121">
        <f t="shared" si="18"/>
        <v>0</v>
      </c>
      <c r="G112" s="122" t="str">
        <f t="shared" si="14"/>
        <v/>
      </c>
      <c r="H112" s="133"/>
      <c r="I112" s="121">
        <f t="shared" si="19"/>
        <v>0</v>
      </c>
      <c r="J112" s="122" t="str">
        <f t="shared" si="15"/>
        <v/>
      </c>
      <c r="K112" s="134"/>
      <c r="L112" s="121">
        <f t="shared" si="16"/>
        <v>0</v>
      </c>
      <c r="M112" s="125" t="str">
        <f t="shared" si="17"/>
        <v/>
      </c>
      <c r="N112" s="126"/>
      <c r="O112" s="126"/>
      <c r="P112" s="126"/>
      <c r="Q112" s="126"/>
      <c r="R112" s="126"/>
      <c r="S112" s="126"/>
    </row>
    <row r="113" spans="1:19" ht="40.5" customHeight="1" x14ac:dyDescent="0.15">
      <c r="A113" s="135"/>
      <c r="B113" s="142"/>
      <c r="C113" s="70"/>
      <c r="D113" s="132"/>
      <c r="E113" s="104"/>
      <c r="F113" s="121">
        <f t="shared" si="18"/>
        <v>0</v>
      </c>
      <c r="G113" s="122" t="str">
        <f t="shared" si="14"/>
        <v/>
      </c>
      <c r="H113" s="133"/>
      <c r="I113" s="121">
        <f t="shared" si="19"/>
        <v>0</v>
      </c>
      <c r="J113" s="122" t="str">
        <f t="shared" si="15"/>
        <v/>
      </c>
      <c r="K113" s="134"/>
      <c r="L113" s="121">
        <f t="shared" si="16"/>
        <v>0</v>
      </c>
      <c r="M113" s="125" t="str">
        <f t="shared" si="17"/>
        <v/>
      </c>
      <c r="N113" s="126"/>
      <c r="O113" s="126"/>
      <c r="P113" s="126"/>
      <c r="Q113" s="126"/>
      <c r="R113" s="126"/>
      <c r="S113" s="126"/>
    </row>
    <row r="114" spans="1:19" ht="40.5" customHeight="1" x14ac:dyDescent="0.15">
      <c r="A114" s="135"/>
      <c r="B114" s="142"/>
      <c r="C114" s="70"/>
      <c r="D114" s="132"/>
      <c r="E114" s="104"/>
      <c r="F114" s="121">
        <f t="shared" si="18"/>
        <v>0</v>
      </c>
      <c r="G114" s="122" t="str">
        <f t="shared" si="14"/>
        <v/>
      </c>
      <c r="H114" s="133"/>
      <c r="I114" s="121">
        <f t="shared" si="19"/>
        <v>0</v>
      </c>
      <c r="J114" s="122" t="str">
        <f t="shared" si="15"/>
        <v/>
      </c>
      <c r="K114" s="134"/>
      <c r="L114" s="121">
        <f t="shared" si="16"/>
        <v>0</v>
      </c>
      <c r="M114" s="125" t="str">
        <f t="shared" si="17"/>
        <v/>
      </c>
      <c r="N114" s="126"/>
      <c r="O114" s="126"/>
      <c r="P114" s="126"/>
      <c r="Q114" s="126"/>
      <c r="R114" s="126"/>
      <c r="S114" s="126"/>
    </row>
    <row r="115" spans="1:19" ht="40.5" customHeight="1" x14ac:dyDescent="0.15">
      <c r="A115" s="136"/>
      <c r="B115" s="140" t="s">
        <v>132</v>
      </c>
      <c r="C115" s="115"/>
      <c r="D115" s="105"/>
      <c r="E115" s="73"/>
      <c r="F115" s="121"/>
      <c r="G115" s="122">
        <f>SUBTOTAL(9,G87:G114)</f>
        <v>0</v>
      </c>
      <c r="H115" s="130"/>
      <c r="I115" s="121"/>
      <c r="J115" s="122">
        <f>SUBTOTAL(9,J87:J114)</f>
        <v>0</v>
      </c>
      <c r="K115" s="131"/>
      <c r="L115" s="121"/>
      <c r="M115" s="125">
        <f>SUBTOTAL(9,M87:M114)</f>
        <v>0</v>
      </c>
      <c r="N115" s="121"/>
      <c r="O115" s="121"/>
      <c r="P115" s="121"/>
      <c r="Q115" s="121"/>
      <c r="R115" s="121"/>
      <c r="S115" s="121"/>
    </row>
    <row r="116" spans="1:19" ht="40.5" customHeight="1" x14ac:dyDescent="0.15">
      <c r="A116" s="71"/>
      <c r="B116" s="141"/>
      <c r="C116" s="70"/>
      <c r="D116" s="132"/>
      <c r="E116" s="71"/>
      <c r="F116" s="121">
        <f t="shared" si="18"/>
        <v>0</v>
      </c>
      <c r="G116" s="122" t="str">
        <f t="shared" ref="G116:G143" si="20">IF(OR(D116="",F116=""),"",ROUNDDOWN(D116*F116,0))</f>
        <v/>
      </c>
      <c r="H116" s="133"/>
      <c r="I116" s="121">
        <f t="shared" si="19"/>
        <v>0</v>
      </c>
      <c r="J116" s="122" t="str">
        <f t="shared" ref="J116:J143" si="21">IF(OR(H116="",I116=""),"",ROUNDDOWN(H116*I116,0))</f>
        <v/>
      </c>
      <c r="K116" s="134"/>
      <c r="L116" s="121">
        <f t="shared" ref="L116:L143" si="22">R116+S116</f>
        <v>0</v>
      </c>
      <c r="M116" s="125" t="str">
        <f t="shared" ref="M116:M143" si="23">IF(OR(K116="",L116=""),"",ROUNDDOWN(K116*L116,0))</f>
        <v/>
      </c>
      <c r="N116" s="126"/>
      <c r="O116" s="126"/>
      <c r="P116" s="126"/>
      <c r="Q116" s="126"/>
      <c r="R116" s="126"/>
      <c r="S116" s="126"/>
    </row>
    <row r="117" spans="1:19" ht="40.5" customHeight="1" x14ac:dyDescent="0.15">
      <c r="A117" s="135"/>
      <c r="B117" s="141"/>
      <c r="C117" s="70"/>
      <c r="D117" s="132"/>
      <c r="E117" s="71"/>
      <c r="F117" s="121">
        <f t="shared" si="18"/>
        <v>0</v>
      </c>
      <c r="G117" s="122" t="str">
        <f t="shared" si="20"/>
        <v/>
      </c>
      <c r="H117" s="133"/>
      <c r="I117" s="121">
        <f t="shared" si="19"/>
        <v>0</v>
      </c>
      <c r="J117" s="122" t="str">
        <f t="shared" si="21"/>
        <v/>
      </c>
      <c r="K117" s="134"/>
      <c r="L117" s="121">
        <f t="shared" si="22"/>
        <v>0</v>
      </c>
      <c r="M117" s="125" t="str">
        <f t="shared" si="23"/>
        <v/>
      </c>
      <c r="N117" s="126"/>
      <c r="O117" s="126"/>
      <c r="P117" s="126"/>
      <c r="Q117" s="126"/>
      <c r="R117" s="126"/>
      <c r="S117" s="126"/>
    </row>
    <row r="118" spans="1:19" ht="40.5" customHeight="1" x14ac:dyDescent="0.15">
      <c r="A118" s="135"/>
      <c r="B118" s="141"/>
      <c r="C118" s="70"/>
      <c r="D118" s="132"/>
      <c r="E118" s="71"/>
      <c r="F118" s="121">
        <f t="shared" si="18"/>
        <v>0</v>
      </c>
      <c r="G118" s="122" t="str">
        <f t="shared" si="20"/>
        <v/>
      </c>
      <c r="H118" s="133"/>
      <c r="I118" s="121">
        <f t="shared" si="19"/>
        <v>0</v>
      </c>
      <c r="J118" s="122" t="str">
        <f t="shared" si="21"/>
        <v/>
      </c>
      <c r="K118" s="134"/>
      <c r="L118" s="121">
        <f t="shared" si="22"/>
        <v>0</v>
      </c>
      <c r="M118" s="125" t="str">
        <f t="shared" si="23"/>
        <v/>
      </c>
      <c r="N118" s="126"/>
      <c r="O118" s="126"/>
      <c r="P118" s="126"/>
      <c r="Q118" s="126"/>
      <c r="R118" s="126"/>
      <c r="S118" s="126"/>
    </row>
    <row r="119" spans="1:19" ht="40.5" customHeight="1" x14ac:dyDescent="0.15">
      <c r="A119" s="135"/>
      <c r="B119" s="141"/>
      <c r="C119" s="70"/>
      <c r="D119" s="132"/>
      <c r="E119" s="71"/>
      <c r="F119" s="121">
        <f t="shared" si="18"/>
        <v>0</v>
      </c>
      <c r="G119" s="122" t="str">
        <f t="shared" si="20"/>
        <v/>
      </c>
      <c r="H119" s="133"/>
      <c r="I119" s="121">
        <f t="shared" si="19"/>
        <v>0</v>
      </c>
      <c r="J119" s="122" t="str">
        <f t="shared" si="21"/>
        <v/>
      </c>
      <c r="K119" s="134"/>
      <c r="L119" s="121">
        <f t="shared" si="22"/>
        <v>0</v>
      </c>
      <c r="M119" s="125" t="str">
        <f t="shared" si="23"/>
        <v/>
      </c>
      <c r="N119" s="126"/>
      <c r="O119" s="126"/>
      <c r="P119" s="126"/>
      <c r="Q119" s="126"/>
      <c r="R119" s="126"/>
      <c r="S119" s="126"/>
    </row>
    <row r="120" spans="1:19" ht="40.5" customHeight="1" x14ac:dyDescent="0.15">
      <c r="A120" s="135"/>
      <c r="B120" s="141"/>
      <c r="C120" s="70"/>
      <c r="D120" s="132"/>
      <c r="E120" s="71"/>
      <c r="F120" s="121">
        <f t="shared" si="18"/>
        <v>0</v>
      </c>
      <c r="G120" s="122" t="str">
        <f t="shared" si="20"/>
        <v/>
      </c>
      <c r="H120" s="133"/>
      <c r="I120" s="121">
        <f t="shared" si="19"/>
        <v>0</v>
      </c>
      <c r="J120" s="122" t="str">
        <f t="shared" si="21"/>
        <v/>
      </c>
      <c r="K120" s="134"/>
      <c r="L120" s="121">
        <f t="shared" si="22"/>
        <v>0</v>
      </c>
      <c r="M120" s="125" t="str">
        <f t="shared" si="23"/>
        <v/>
      </c>
      <c r="N120" s="126"/>
      <c r="O120" s="126"/>
      <c r="P120" s="126"/>
      <c r="Q120" s="126"/>
      <c r="R120" s="126"/>
      <c r="S120" s="126"/>
    </row>
    <row r="121" spans="1:19" ht="40.5" customHeight="1" x14ac:dyDescent="0.15">
      <c r="A121" s="135"/>
      <c r="B121" s="141"/>
      <c r="C121" s="70"/>
      <c r="D121" s="132"/>
      <c r="E121" s="71"/>
      <c r="F121" s="121">
        <f t="shared" si="18"/>
        <v>0</v>
      </c>
      <c r="G121" s="122" t="str">
        <f t="shared" si="20"/>
        <v/>
      </c>
      <c r="H121" s="133"/>
      <c r="I121" s="121">
        <f t="shared" si="19"/>
        <v>0</v>
      </c>
      <c r="J121" s="122" t="str">
        <f t="shared" si="21"/>
        <v/>
      </c>
      <c r="K121" s="134"/>
      <c r="L121" s="121">
        <f t="shared" si="22"/>
        <v>0</v>
      </c>
      <c r="M121" s="125" t="str">
        <f t="shared" si="23"/>
        <v/>
      </c>
      <c r="N121" s="126"/>
      <c r="O121" s="126"/>
      <c r="P121" s="126"/>
      <c r="Q121" s="126"/>
      <c r="R121" s="126"/>
      <c r="S121" s="126"/>
    </row>
    <row r="122" spans="1:19" ht="40.5" customHeight="1" x14ac:dyDescent="0.15">
      <c r="A122" s="135"/>
      <c r="B122" s="141"/>
      <c r="C122" s="70"/>
      <c r="D122" s="132"/>
      <c r="E122" s="71"/>
      <c r="F122" s="121">
        <f t="shared" si="18"/>
        <v>0</v>
      </c>
      <c r="G122" s="122" t="str">
        <f t="shared" si="20"/>
        <v/>
      </c>
      <c r="H122" s="133"/>
      <c r="I122" s="121">
        <f t="shared" si="19"/>
        <v>0</v>
      </c>
      <c r="J122" s="122" t="str">
        <f t="shared" si="21"/>
        <v/>
      </c>
      <c r="K122" s="134"/>
      <c r="L122" s="121">
        <f t="shared" si="22"/>
        <v>0</v>
      </c>
      <c r="M122" s="125" t="str">
        <f t="shared" si="23"/>
        <v/>
      </c>
      <c r="N122" s="126"/>
      <c r="O122" s="126"/>
      <c r="P122" s="126"/>
      <c r="Q122" s="126"/>
      <c r="R122" s="126"/>
      <c r="S122" s="126"/>
    </row>
    <row r="123" spans="1:19" ht="40.5" customHeight="1" x14ac:dyDescent="0.15">
      <c r="A123" s="135"/>
      <c r="B123" s="141"/>
      <c r="C123" s="70"/>
      <c r="D123" s="132"/>
      <c r="E123" s="71"/>
      <c r="F123" s="121">
        <f t="shared" si="18"/>
        <v>0</v>
      </c>
      <c r="G123" s="122" t="str">
        <f t="shared" si="20"/>
        <v/>
      </c>
      <c r="H123" s="133"/>
      <c r="I123" s="121">
        <f t="shared" si="19"/>
        <v>0</v>
      </c>
      <c r="J123" s="122" t="str">
        <f t="shared" si="21"/>
        <v/>
      </c>
      <c r="K123" s="134"/>
      <c r="L123" s="121">
        <f t="shared" si="22"/>
        <v>0</v>
      </c>
      <c r="M123" s="125" t="str">
        <f t="shared" si="23"/>
        <v/>
      </c>
      <c r="N123" s="126"/>
      <c r="O123" s="126"/>
      <c r="P123" s="126"/>
      <c r="Q123" s="126"/>
      <c r="R123" s="126"/>
      <c r="S123" s="126"/>
    </row>
    <row r="124" spans="1:19" ht="40.5" customHeight="1" x14ac:dyDescent="0.15">
      <c r="A124" s="135"/>
      <c r="B124" s="141"/>
      <c r="C124" s="70"/>
      <c r="D124" s="132"/>
      <c r="E124" s="71"/>
      <c r="F124" s="121">
        <f t="shared" si="18"/>
        <v>0</v>
      </c>
      <c r="G124" s="122" t="str">
        <f t="shared" si="20"/>
        <v/>
      </c>
      <c r="H124" s="133"/>
      <c r="I124" s="121">
        <f t="shared" si="19"/>
        <v>0</v>
      </c>
      <c r="J124" s="122" t="str">
        <f t="shared" si="21"/>
        <v/>
      </c>
      <c r="K124" s="134"/>
      <c r="L124" s="121">
        <f t="shared" si="22"/>
        <v>0</v>
      </c>
      <c r="M124" s="125" t="str">
        <f t="shared" si="23"/>
        <v/>
      </c>
      <c r="N124" s="126"/>
      <c r="O124" s="126"/>
      <c r="P124" s="126"/>
      <c r="Q124" s="126"/>
      <c r="R124" s="126"/>
      <c r="S124" s="126"/>
    </row>
    <row r="125" spans="1:19" ht="40.5" customHeight="1" x14ac:dyDescent="0.15">
      <c r="A125" s="135"/>
      <c r="B125" s="141"/>
      <c r="C125" s="70"/>
      <c r="D125" s="132"/>
      <c r="E125" s="71"/>
      <c r="F125" s="121">
        <f t="shared" si="18"/>
        <v>0</v>
      </c>
      <c r="G125" s="122" t="str">
        <f t="shared" si="20"/>
        <v/>
      </c>
      <c r="H125" s="133"/>
      <c r="I125" s="121">
        <f t="shared" si="19"/>
        <v>0</v>
      </c>
      <c r="J125" s="122" t="str">
        <f t="shared" si="21"/>
        <v/>
      </c>
      <c r="K125" s="134"/>
      <c r="L125" s="121">
        <f t="shared" si="22"/>
        <v>0</v>
      </c>
      <c r="M125" s="125" t="str">
        <f t="shared" si="23"/>
        <v/>
      </c>
      <c r="N125" s="126"/>
      <c r="O125" s="126"/>
      <c r="P125" s="126"/>
      <c r="Q125" s="126"/>
      <c r="R125" s="126"/>
      <c r="S125" s="126"/>
    </row>
    <row r="126" spans="1:19" ht="40.5" customHeight="1" x14ac:dyDescent="0.15">
      <c r="A126" s="135"/>
      <c r="B126" s="141"/>
      <c r="C126" s="70"/>
      <c r="D126" s="132"/>
      <c r="E126" s="71"/>
      <c r="F126" s="121">
        <f t="shared" si="18"/>
        <v>0</v>
      </c>
      <c r="G126" s="122" t="str">
        <f t="shared" si="20"/>
        <v/>
      </c>
      <c r="H126" s="133"/>
      <c r="I126" s="121">
        <f t="shared" si="19"/>
        <v>0</v>
      </c>
      <c r="J126" s="122" t="str">
        <f t="shared" si="21"/>
        <v/>
      </c>
      <c r="K126" s="134"/>
      <c r="L126" s="121">
        <f t="shared" si="22"/>
        <v>0</v>
      </c>
      <c r="M126" s="125" t="str">
        <f t="shared" si="23"/>
        <v/>
      </c>
      <c r="N126" s="126"/>
      <c r="O126" s="126"/>
      <c r="P126" s="126"/>
      <c r="Q126" s="126"/>
      <c r="R126" s="126"/>
      <c r="S126" s="126"/>
    </row>
    <row r="127" spans="1:19" ht="40.5" customHeight="1" x14ac:dyDescent="0.15">
      <c r="A127" s="135"/>
      <c r="B127" s="141"/>
      <c r="C127" s="70"/>
      <c r="D127" s="132"/>
      <c r="E127" s="71"/>
      <c r="F127" s="121">
        <f t="shared" si="18"/>
        <v>0</v>
      </c>
      <c r="G127" s="122" t="str">
        <f t="shared" si="20"/>
        <v/>
      </c>
      <c r="H127" s="133"/>
      <c r="I127" s="121">
        <f t="shared" si="19"/>
        <v>0</v>
      </c>
      <c r="J127" s="122" t="str">
        <f t="shared" si="21"/>
        <v/>
      </c>
      <c r="K127" s="134"/>
      <c r="L127" s="121">
        <f t="shared" si="22"/>
        <v>0</v>
      </c>
      <c r="M127" s="125" t="str">
        <f t="shared" si="23"/>
        <v/>
      </c>
      <c r="N127" s="126"/>
      <c r="O127" s="126"/>
      <c r="P127" s="126"/>
      <c r="Q127" s="126"/>
      <c r="R127" s="126"/>
      <c r="S127" s="126"/>
    </row>
    <row r="128" spans="1:19" ht="40.5" customHeight="1" x14ac:dyDescent="0.15">
      <c r="A128" s="135"/>
      <c r="B128" s="139"/>
      <c r="C128" s="70"/>
      <c r="D128" s="132"/>
      <c r="E128" s="104"/>
      <c r="F128" s="121">
        <f t="shared" si="18"/>
        <v>0</v>
      </c>
      <c r="G128" s="122" t="str">
        <f t="shared" si="20"/>
        <v/>
      </c>
      <c r="H128" s="133"/>
      <c r="I128" s="121">
        <f t="shared" si="19"/>
        <v>0</v>
      </c>
      <c r="J128" s="122" t="str">
        <f t="shared" si="21"/>
        <v/>
      </c>
      <c r="K128" s="134"/>
      <c r="L128" s="121">
        <f t="shared" si="22"/>
        <v>0</v>
      </c>
      <c r="M128" s="125" t="str">
        <f t="shared" si="23"/>
        <v/>
      </c>
      <c r="N128" s="126"/>
      <c r="O128" s="126"/>
      <c r="P128" s="126"/>
      <c r="Q128" s="126"/>
      <c r="R128" s="126"/>
      <c r="S128" s="126"/>
    </row>
    <row r="129" spans="1:19" ht="40.5" customHeight="1" x14ac:dyDescent="0.15">
      <c r="A129" s="135"/>
      <c r="B129" s="141"/>
      <c r="C129" s="70"/>
      <c r="D129" s="132"/>
      <c r="E129" s="71"/>
      <c r="F129" s="121">
        <f t="shared" si="18"/>
        <v>0</v>
      </c>
      <c r="G129" s="122" t="str">
        <f t="shared" si="20"/>
        <v/>
      </c>
      <c r="H129" s="133"/>
      <c r="I129" s="121">
        <f t="shared" si="19"/>
        <v>0</v>
      </c>
      <c r="J129" s="122" t="str">
        <f t="shared" si="21"/>
        <v/>
      </c>
      <c r="K129" s="134"/>
      <c r="L129" s="121">
        <f t="shared" si="22"/>
        <v>0</v>
      </c>
      <c r="M129" s="125" t="str">
        <f t="shared" si="23"/>
        <v/>
      </c>
      <c r="N129" s="126"/>
      <c r="O129" s="126"/>
      <c r="P129" s="126"/>
      <c r="Q129" s="126"/>
      <c r="R129" s="126"/>
      <c r="S129" s="126"/>
    </row>
    <row r="130" spans="1:19" ht="40.5" customHeight="1" x14ac:dyDescent="0.15">
      <c r="A130" s="135"/>
      <c r="B130" s="139"/>
      <c r="C130" s="70"/>
      <c r="D130" s="132"/>
      <c r="E130" s="71"/>
      <c r="F130" s="121">
        <f t="shared" si="18"/>
        <v>0</v>
      </c>
      <c r="G130" s="122" t="str">
        <f t="shared" si="20"/>
        <v/>
      </c>
      <c r="H130" s="133"/>
      <c r="I130" s="121">
        <f t="shared" si="19"/>
        <v>0</v>
      </c>
      <c r="J130" s="122" t="str">
        <f t="shared" si="21"/>
        <v/>
      </c>
      <c r="K130" s="134"/>
      <c r="L130" s="121">
        <f t="shared" si="22"/>
        <v>0</v>
      </c>
      <c r="M130" s="125" t="str">
        <f t="shared" si="23"/>
        <v/>
      </c>
      <c r="N130" s="126"/>
      <c r="O130" s="126"/>
      <c r="P130" s="126"/>
      <c r="Q130" s="126"/>
      <c r="R130" s="126"/>
      <c r="S130" s="126"/>
    </row>
    <row r="131" spans="1:19" ht="40.5" customHeight="1" x14ac:dyDescent="0.15">
      <c r="A131" s="135"/>
      <c r="B131" s="139"/>
      <c r="C131" s="70"/>
      <c r="D131" s="132"/>
      <c r="E131" s="104"/>
      <c r="F131" s="121">
        <f t="shared" si="18"/>
        <v>0</v>
      </c>
      <c r="G131" s="122" t="str">
        <f t="shared" si="20"/>
        <v/>
      </c>
      <c r="H131" s="133"/>
      <c r="I131" s="121">
        <f t="shared" si="19"/>
        <v>0</v>
      </c>
      <c r="J131" s="122" t="str">
        <f t="shared" si="21"/>
        <v/>
      </c>
      <c r="K131" s="134"/>
      <c r="L131" s="121">
        <f t="shared" si="22"/>
        <v>0</v>
      </c>
      <c r="M131" s="125" t="str">
        <f t="shared" si="23"/>
        <v/>
      </c>
      <c r="N131" s="126"/>
      <c r="O131" s="126"/>
      <c r="P131" s="126"/>
      <c r="Q131" s="126"/>
      <c r="R131" s="126"/>
      <c r="S131" s="126"/>
    </row>
    <row r="132" spans="1:19" ht="40.5" customHeight="1" x14ac:dyDescent="0.15">
      <c r="A132" s="135"/>
      <c r="B132" s="139"/>
      <c r="C132" s="70"/>
      <c r="D132" s="132"/>
      <c r="E132" s="104"/>
      <c r="F132" s="121">
        <f t="shared" si="18"/>
        <v>0</v>
      </c>
      <c r="G132" s="122" t="str">
        <f t="shared" si="20"/>
        <v/>
      </c>
      <c r="H132" s="133"/>
      <c r="I132" s="121">
        <f t="shared" si="19"/>
        <v>0</v>
      </c>
      <c r="J132" s="122" t="str">
        <f t="shared" si="21"/>
        <v/>
      </c>
      <c r="K132" s="134"/>
      <c r="L132" s="121">
        <f t="shared" si="22"/>
        <v>0</v>
      </c>
      <c r="M132" s="125" t="str">
        <f t="shared" si="23"/>
        <v/>
      </c>
      <c r="N132" s="126"/>
      <c r="O132" s="126"/>
      <c r="P132" s="126"/>
      <c r="Q132" s="126"/>
      <c r="R132" s="126"/>
      <c r="S132" s="126"/>
    </row>
    <row r="133" spans="1:19" ht="40.5" customHeight="1" x14ac:dyDescent="0.15">
      <c r="A133" s="135"/>
      <c r="B133" s="139"/>
      <c r="C133" s="70"/>
      <c r="D133" s="132"/>
      <c r="E133" s="104"/>
      <c r="F133" s="121">
        <f t="shared" si="18"/>
        <v>0</v>
      </c>
      <c r="G133" s="122" t="str">
        <f t="shared" si="20"/>
        <v/>
      </c>
      <c r="H133" s="133"/>
      <c r="I133" s="121">
        <f t="shared" si="19"/>
        <v>0</v>
      </c>
      <c r="J133" s="122" t="str">
        <f t="shared" si="21"/>
        <v/>
      </c>
      <c r="K133" s="134"/>
      <c r="L133" s="121">
        <f t="shared" si="22"/>
        <v>0</v>
      </c>
      <c r="M133" s="125" t="str">
        <f t="shared" si="23"/>
        <v/>
      </c>
      <c r="N133" s="126"/>
      <c r="O133" s="126"/>
      <c r="P133" s="126"/>
      <c r="Q133" s="126"/>
      <c r="R133" s="126"/>
      <c r="S133" s="126"/>
    </row>
    <row r="134" spans="1:19" ht="40.5" customHeight="1" x14ac:dyDescent="0.15">
      <c r="A134" s="135"/>
      <c r="B134" s="139"/>
      <c r="C134" s="70"/>
      <c r="D134" s="132"/>
      <c r="E134" s="104"/>
      <c r="F134" s="121">
        <f t="shared" si="18"/>
        <v>0</v>
      </c>
      <c r="G134" s="122" t="str">
        <f t="shared" si="20"/>
        <v/>
      </c>
      <c r="H134" s="133"/>
      <c r="I134" s="121">
        <f t="shared" si="19"/>
        <v>0</v>
      </c>
      <c r="J134" s="122" t="str">
        <f t="shared" si="21"/>
        <v/>
      </c>
      <c r="K134" s="134"/>
      <c r="L134" s="121">
        <f t="shared" si="22"/>
        <v>0</v>
      </c>
      <c r="M134" s="125" t="str">
        <f t="shared" si="23"/>
        <v/>
      </c>
      <c r="N134" s="126"/>
      <c r="O134" s="126"/>
      <c r="P134" s="126"/>
      <c r="Q134" s="126"/>
      <c r="R134" s="126"/>
      <c r="S134" s="126"/>
    </row>
    <row r="135" spans="1:19" ht="40.5" customHeight="1" x14ac:dyDescent="0.15">
      <c r="A135" s="135"/>
      <c r="B135" s="139"/>
      <c r="C135" s="70"/>
      <c r="D135" s="132"/>
      <c r="E135" s="104"/>
      <c r="F135" s="121">
        <f t="shared" si="18"/>
        <v>0</v>
      </c>
      <c r="G135" s="122" t="str">
        <f t="shared" si="20"/>
        <v/>
      </c>
      <c r="H135" s="133"/>
      <c r="I135" s="121">
        <f t="shared" si="19"/>
        <v>0</v>
      </c>
      <c r="J135" s="122" t="str">
        <f t="shared" si="21"/>
        <v/>
      </c>
      <c r="K135" s="134"/>
      <c r="L135" s="121">
        <f t="shared" si="22"/>
        <v>0</v>
      </c>
      <c r="M135" s="125" t="str">
        <f t="shared" si="23"/>
        <v/>
      </c>
      <c r="N135" s="126"/>
      <c r="O135" s="126"/>
      <c r="P135" s="126"/>
      <c r="Q135" s="126"/>
      <c r="R135" s="126"/>
      <c r="S135" s="126"/>
    </row>
    <row r="136" spans="1:19" ht="40.5" customHeight="1" x14ac:dyDescent="0.15">
      <c r="A136" s="135"/>
      <c r="B136" s="139"/>
      <c r="C136" s="70"/>
      <c r="D136" s="132"/>
      <c r="E136" s="104"/>
      <c r="F136" s="121">
        <f t="shared" si="18"/>
        <v>0</v>
      </c>
      <c r="G136" s="122" t="str">
        <f t="shared" si="20"/>
        <v/>
      </c>
      <c r="H136" s="133"/>
      <c r="I136" s="121">
        <f t="shared" si="19"/>
        <v>0</v>
      </c>
      <c r="J136" s="122" t="str">
        <f t="shared" si="21"/>
        <v/>
      </c>
      <c r="K136" s="134"/>
      <c r="L136" s="121">
        <f t="shared" si="22"/>
        <v>0</v>
      </c>
      <c r="M136" s="125" t="str">
        <f t="shared" si="23"/>
        <v/>
      </c>
      <c r="N136" s="126"/>
      <c r="O136" s="126"/>
      <c r="P136" s="126"/>
      <c r="Q136" s="126"/>
      <c r="R136" s="126"/>
      <c r="S136" s="126"/>
    </row>
    <row r="137" spans="1:19" ht="40.5" customHeight="1" x14ac:dyDescent="0.15">
      <c r="A137" s="135"/>
      <c r="B137" s="139"/>
      <c r="C137" s="70"/>
      <c r="D137" s="132"/>
      <c r="E137" s="104"/>
      <c r="F137" s="121">
        <f t="shared" si="18"/>
        <v>0</v>
      </c>
      <c r="G137" s="122" t="str">
        <f t="shared" si="20"/>
        <v/>
      </c>
      <c r="H137" s="133"/>
      <c r="I137" s="121">
        <f t="shared" si="19"/>
        <v>0</v>
      </c>
      <c r="J137" s="122" t="str">
        <f t="shared" si="21"/>
        <v/>
      </c>
      <c r="K137" s="134"/>
      <c r="L137" s="121">
        <f t="shared" si="22"/>
        <v>0</v>
      </c>
      <c r="M137" s="125" t="str">
        <f t="shared" si="23"/>
        <v/>
      </c>
      <c r="N137" s="126"/>
      <c r="O137" s="126"/>
      <c r="P137" s="126"/>
      <c r="Q137" s="126"/>
      <c r="R137" s="126"/>
      <c r="S137" s="126"/>
    </row>
    <row r="138" spans="1:19" ht="40.5" customHeight="1" x14ac:dyDescent="0.15">
      <c r="A138" s="135"/>
      <c r="B138" s="139"/>
      <c r="C138" s="70"/>
      <c r="D138" s="132"/>
      <c r="E138" s="104"/>
      <c r="F138" s="121">
        <f t="shared" si="18"/>
        <v>0</v>
      </c>
      <c r="G138" s="122" t="str">
        <f t="shared" si="20"/>
        <v/>
      </c>
      <c r="H138" s="133"/>
      <c r="I138" s="121">
        <f t="shared" si="19"/>
        <v>0</v>
      </c>
      <c r="J138" s="122" t="str">
        <f t="shared" si="21"/>
        <v/>
      </c>
      <c r="K138" s="134"/>
      <c r="L138" s="121">
        <f t="shared" si="22"/>
        <v>0</v>
      </c>
      <c r="M138" s="125" t="str">
        <f t="shared" si="23"/>
        <v/>
      </c>
      <c r="N138" s="126"/>
      <c r="O138" s="126"/>
      <c r="P138" s="126"/>
      <c r="Q138" s="126"/>
      <c r="R138" s="126"/>
      <c r="S138" s="126"/>
    </row>
    <row r="139" spans="1:19" ht="40.5" customHeight="1" x14ac:dyDescent="0.15">
      <c r="A139" s="135"/>
      <c r="B139" s="139"/>
      <c r="C139" s="70"/>
      <c r="D139" s="132"/>
      <c r="E139" s="104"/>
      <c r="F139" s="121">
        <f t="shared" si="18"/>
        <v>0</v>
      </c>
      <c r="G139" s="122" t="str">
        <f t="shared" si="20"/>
        <v/>
      </c>
      <c r="H139" s="133"/>
      <c r="I139" s="121">
        <f t="shared" si="19"/>
        <v>0</v>
      </c>
      <c r="J139" s="122" t="str">
        <f t="shared" si="21"/>
        <v/>
      </c>
      <c r="K139" s="134"/>
      <c r="L139" s="121">
        <f t="shared" si="22"/>
        <v>0</v>
      </c>
      <c r="M139" s="125" t="str">
        <f t="shared" si="23"/>
        <v/>
      </c>
      <c r="N139" s="126"/>
      <c r="O139" s="126"/>
      <c r="P139" s="126"/>
      <c r="Q139" s="126"/>
      <c r="R139" s="126"/>
      <c r="S139" s="126"/>
    </row>
    <row r="140" spans="1:19" ht="40.5" customHeight="1" x14ac:dyDescent="0.15">
      <c r="A140" s="135"/>
      <c r="B140" s="139"/>
      <c r="C140" s="70"/>
      <c r="D140" s="132"/>
      <c r="E140" s="104"/>
      <c r="F140" s="121">
        <f t="shared" si="18"/>
        <v>0</v>
      </c>
      <c r="G140" s="122" t="str">
        <f t="shared" si="20"/>
        <v/>
      </c>
      <c r="H140" s="133"/>
      <c r="I140" s="121">
        <f t="shared" si="19"/>
        <v>0</v>
      </c>
      <c r="J140" s="122" t="str">
        <f t="shared" si="21"/>
        <v/>
      </c>
      <c r="K140" s="134"/>
      <c r="L140" s="121">
        <f t="shared" si="22"/>
        <v>0</v>
      </c>
      <c r="M140" s="125" t="str">
        <f t="shared" si="23"/>
        <v/>
      </c>
      <c r="N140" s="126"/>
      <c r="O140" s="126"/>
      <c r="P140" s="126"/>
      <c r="Q140" s="126"/>
      <c r="R140" s="126"/>
      <c r="S140" s="126"/>
    </row>
    <row r="141" spans="1:19" ht="40.5" customHeight="1" x14ac:dyDescent="0.15">
      <c r="A141" s="135"/>
      <c r="B141" s="139"/>
      <c r="C141" s="70"/>
      <c r="D141" s="132"/>
      <c r="E141" s="104"/>
      <c r="F141" s="121">
        <f t="shared" si="18"/>
        <v>0</v>
      </c>
      <c r="G141" s="122" t="str">
        <f t="shared" si="20"/>
        <v/>
      </c>
      <c r="H141" s="133"/>
      <c r="I141" s="121">
        <f t="shared" si="19"/>
        <v>0</v>
      </c>
      <c r="J141" s="122" t="str">
        <f t="shared" si="21"/>
        <v/>
      </c>
      <c r="K141" s="134"/>
      <c r="L141" s="121">
        <f t="shared" si="22"/>
        <v>0</v>
      </c>
      <c r="M141" s="125" t="str">
        <f t="shared" si="23"/>
        <v/>
      </c>
      <c r="N141" s="126"/>
      <c r="O141" s="126"/>
      <c r="P141" s="126"/>
      <c r="Q141" s="126"/>
      <c r="R141" s="126"/>
      <c r="S141" s="126"/>
    </row>
    <row r="142" spans="1:19" ht="40.5" customHeight="1" x14ac:dyDescent="0.15">
      <c r="A142" s="135"/>
      <c r="B142" s="142"/>
      <c r="C142" s="70"/>
      <c r="D142" s="132"/>
      <c r="E142" s="104"/>
      <c r="F142" s="121">
        <f t="shared" si="18"/>
        <v>0</v>
      </c>
      <c r="G142" s="122" t="str">
        <f t="shared" si="20"/>
        <v/>
      </c>
      <c r="H142" s="133"/>
      <c r="I142" s="121">
        <f t="shared" si="19"/>
        <v>0</v>
      </c>
      <c r="J142" s="122" t="str">
        <f t="shared" si="21"/>
        <v/>
      </c>
      <c r="K142" s="134"/>
      <c r="L142" s="121">
        <f t="shared" si="22"/>
        <v>0</v>
      </c>
      <c r="M142" s="125" t="str">
        <f t="shared" si="23"/>
        <v/>
      </c>
      <c r="N142" s="126"/>
      <c r="O142" s="126"/>
      <c r="P142" s="126"/>
      <c r="Q142" s="126"/>
      <c r="R142" s="126"/>
      <c r="S142" s="126"/>
    </row>
    <row r="143" spans="1:19" ht="40.5" customHeight="1" x14ac:dyDescent="0.15">
      <c r="A143" s="135"/>
      <c r="B143" s="142"/>
      <c r="C143" s="70"/>
      <c r="D143" s="132"/>
      <c r="E143" s="104"/>
      <c r="F143" s="121">
        <f t="shared" si="18"/>
        <v>0</v>
      </c>
      <c r="G143" s="122" t="str">
        <f t="shared" si="20"/>
        <v/>
      </c>
      <c r="H143" s="133"/>
      <c r="I143" s="121">
        <f t="shared" si="19"/>
        <v>0</v>
      </c>
      <c r="J143" s="122" t="str">
        <f t="shared" si="21"/>
        <v/>
      </c>
      <c r="K143" s="134"/>
      <c r="L143" s="121">
        <f t="shared" si="22"/>
        <v>0</v>
      </c>
      <c r="M143" s="125" t="str">
        <f t="shared" si="23"/>
        <v/>
      </c>
      <c r="N143" s="126"/>
      <c r="O143" s="126"/>
      <c r="P143" s="126"/>
      <c r="Q143" s="126"/>
      <c r="R143" s="126"/>
      <c r="S143" s="126"/>
    </row>
    <row r="144" spans="1:19" ht="40.5" customHeight="1" x14ac:dyDescent="0.15">
      <c r="A144" s="136"/>
      <c r="B144" s="140" t="s">
        <v>132</v>
      </c>
      <c r="C144" s="115"/>
      <c r="D144" s="105"/>
      <c r="E144" s="73"/>
      <c r="F144" s="121"/>
      <c r="G144" s="122">
        <f>SUBTOTAL(9,G116:G143)</f>
        <v>0</v>
      </c>
      <c r="H144" s="130"/>
      <c r="I144" s="121"/>
      <c r="J144" s="122">
        <f>SUBTOTAL(9,J116:J143)</f>
        <v>0</v>
      </c>
      <c r="K144" s="131"/>
      <c r="L144" s="121"/>
      <c r="M144" s="125">
        <f>SUBTOTAL(9,M116:M143)</f>
        <v>0</v>
      </c>
      <c r="N144" s="121"/>
      <c r="O144" s="121"/>
      <c r="P144" s="121"/>
      <c r="Q144" s="121"/>
      <c r="R144" s="121"/>
      <c r="S144" s="121"/>
    </row>
    <row r="145" spans="1:19" ht="40.5" customHeight="1" x14ac:dyDescent="0.15">
      <c r="A145" s="71"/>
      <c r="B145" s="141"/>
      <c r="C145" s="70"/>
      <c r="D145" s="132"/>
      <c r="E145" s="71"/>
      <c r="F145" s="121">
        <f t="shared" si="18"/>
        <v>0</v>
      </c>
      <c r="G145" s="122" t="str">
        <f t="shared" ref="G145:G172" si="24">IF(OR(D145="",F145=""),"",ROUNDDOWN(D145*F145,0))</f>
        <v/>
      </c>
      <c r="H145" s="133"/>
      <c r="I145" s="121">
        <f t="shared" si="19"/>
        <v>0</v>
      </c>
      <c r="J145" s="122" t="str">
        <f t="shared" ref="J145:J172" si="25">IF(OR(H145="",I145=""),"",ROUNDDOWN(H145*I145,0))</f>
        <v/>
      </c>
      <c r="K145" s="134"/>
      <c r="L145" s="121">
        <f t="shared" ref="L145:L172" si="26">R145+S145</f>
        <v>0</v>
      </c>
      <c r="M145" s="125" t="str">
        <f t="shared" ref="M145:M172" si="27">IF(OR(K145="",L145=""),"",ROUNDDOWN(K145*L145,0))</f>
        <v/>
      </c>
      <c r="N145" s="126"/>
      <c r="O145" s="126"/>
      <c r="P145" s="126"/>
      <c r="Q145" s="126"/>
      <c r="R145" s="126"/>
      <c r="S145" s="126"/>
    </row>
    <row r="146" spans="1:19" ht="40.5" customHeight="1" x14ac:dyDescent="0.15">
      <c r="A146" s="135"/>
      <c r="B146" s="141"/>
      <c r="C146" s="70"/>
      <c r="D146" s="132"/>
      <c r="E146" s="71"/>
      <c r="F146" s="121">
        <f t="shared" si="18"/>
        <v>0</v>
      </c>
      <c r="G146" s="122" t="str">
        <f t="shared" si="24"/>
        <v/>
      </c>
      <c r="H146" s="133"/>
      <c r="I146" s="121">
        <f t="shared" si="19"/>
        <v>0</v>
      </c>
      <c r="J146" s="122" t="str">
        <f t="shared" si="25"/>
        <v/>
      </c>
      <c r="K146" s="134"/>
      <c r="L146" s="121">
        <f t="shared" si="26"/>
        <v>0</v>
      </c>
      <c r="M146" s="125" t="str">
        <f t="shared" si="27"/>
        <v/>
      </c>
      <c r="N146" s="126"/>
      <c r="O146" s="126"/>
      <c r="P146" s="126"/>
      <c r="Q146" s="126"/>
      <c r="R146" s="126"/>
      <c r="S146" s="126"/>
    </row>
    <row r="147" spans="1:19" ht="40.5" customHeight="1" x14ac:dyDescent="0.15">
      <c r="A147" s="135"/>
      <c r="B147" s="141"/>
      <c r="C147" s="70"/>
      <c r="D147" s="132"/>
      <c r="E147" s="71"/>
      <c r="F147" s="121">
        <f t="shared" si="18"/>
        <v>0</v>
      </c>
      <c r="G147" s="122" t="str">
        <f t="shared" si="24"/>
        <v/>
      </c>
      <c r="H147" s="133"/>
      <c r="I147" s="121">
        <f t="shared" si="19"/>
        <v>0</v>
      </c>
      <c r="J147" s="122" t="str">
        <f t="shared" si="25"/>
        <v/>
      </c>
      <c r="K147" s="134"/>
      <c r="L147" s="121">
        <f t="shared" si="26"/>
        <v>0</v>
      </c>
      <c r="M147" s="125" t="str">
        <f t="shared" si="27"/>
        <v/>
      </c>
      <c r="N147" s="126"/>
      <c r="O147" s="126"/>
      <c r="P147" s="126"/>
      <c r="Q147" s="126"/>
      <c r="R147" s="126"/>
      <c r="S147" s="126"/>
    </row>
    <row r="148" spans="1:19" ht="40.5" customHeight="1" x14ac:dyDescent="0.15">
      <c r="A148" s="135"/>
      <c r="B148" s="141"/>
      <c r="C148" s="70"/>
      <c r="D148" s="132"/>
      <c r="E148" s="71"/>
      <c r="F148" s="121">
        <f t="shared" si="18"/>
        <v>0</v>
      </c>
      <c r="G148" s="122" t="str">
        <f t="shared" si="24"/>
        <v/>
      </c>
      <c r="H148" s="133"/>
      <c r="I148" s="121">
        <f t="shared" si="19"/>
        <v>0</v>
      </c>
      <c r="J148" s="122" t="str">
        <f t="shared" si="25"/>
        <v/>
      </c>
      <c r="K148" s="134"/>
      <c r="L148" s="121">
        <f t="shared" si="26"/>
        <v>0</v>
      </c>
      <c r="M148" s="125" t="str">
        <f t="shared" si="27"/>
        <v/>
      </c>
      <c r="N148" s="126"/>
      <c r="O148" s="126"/>
      <c r="P148" s="126"/>
      <c r="Q148" s="126"/>
      <c r="R148" s="126"/>
      <c r="S148" s="126"/>
    </row>
    <row r="149" spans="1:19" ht="40.5" customHeight="1" x14ac:dyDescent="0.15">
      <c r="A149" s="135"/>
      <c r="B149" s="141"/>
      <c r="C149" s="70"/>
      <c r="D149" s="132"/>
      <c r="E149" s="71"/>
      <c r="F149" s="121">
        <f t="shared" si="18"/>
        <v>0</v>
      </c>
      <c r="G149" s="122" t="str">
        <f t="shared" si="24"/>
        <v/>
      </c>
      <c r="H149" s="133"/>
      <c r="I149" s="121">
        <f t="shared" si="19"/>
        <v>0</v>
      </c>
      <c r="J149" s="122" t="str">
        <f t="shared" si="25"/>
        <v/>
      </c>
      <c r="K149" s="134"/>
      <c r="L149" s="121">
        <f t="shared" si="26"/>
        <v>0</v>
      </c>
      <c r="M149" s="125" t="str">
        <f t="shared" si="27"/>
        <v/>
      </c>
      <c r="N149" s="126"/>
      <c r="O149" s="126"/>
      <c r="P149" s="126"/>
      <c r="Q149" s="126"/>
      <c r="R149" s="126"/>
      <c r="S149" s="126"/>
    </row>
    <row r="150" spans="1:19" ht="40.5" customHeight="1" x14ac:dyDescent="0.15">
      <c r="A150" s="135"/>
      <c r="B150" s="141"/>
      <c r="C150" s="70"/>
      <c r="D150" s="132"/>
      <c r="E150" s="71"/>
      <c r="F150" s="121">
        <f t="shared" si="18"/>
        <v>0</v>
      </c>
      <c r="G150" s="122" t="str">
        <f t="shared" si="24"/>
        <v/>
      </c>
      <c r="H150" s="133"/>
      <c r="I150" s="121">
        <f t="shared" si="19"/>
        <v>0</v>
      </c>
      <c r="J150" s="122" t="str">
        <f t="shared" si="25"/>
        <v/>
      </c>
      <c r="K150" s="134"/>
      <c r="L150" s="121">
        <f t="shared" si="26"/>
        <v>0</v>
      </c>
      <c r="M150" s="125" t="str">
        <f t="shared" si="27"/>
        <v/>
      </c>
      <c r="N150" s="126"/>
      <c r="O150" s="126"/>
      <c r="P150" s="126"/>
      <c r="Q150" s="126"/>
      <c r="R150" s="126"/>
      <c r="S150" s="126"/>
    </row>
    <row r="151" spans="1:19" ht="40.5" customHeight="1" x14ac:dyDescent="0.15">
      <c r="A151" s="135"/>
      <c r="B151" s="141"/>
      <c r="C151" s="70"/>
      <c r="D151" s="132"/>
      <c r="E151" s="71"/>
      <c r="F151" s="121">
        <f t="shared" si="18"/>
        <v>0</v>
      </c>
      <c r="G151" s="122" t="str">
        <f t="shared" si="24"/>
        <v/>
      </c>
      <c r="H151" s="133"/>
      <c r="I151" s="121">
        <f t="shared" si="19"/>
        <v>0</v>
      </c>
      <c r="J151" s="122" t="str">
        <f t="shared" si="25"/>
        <v/>
      </c>
      <c r="K151" s="134"/>
      <c r="L151" s="121">
        <f t="shared" si="26"/>
        <v>0</v>
      </c>
      <c r="M151" s="125" t="str">
        <f t="shared" si="27"/>
        <v/>
      </c>
      <c r="N151" s="126"/>
      <c r="O151" s="126"/>
      <c r="P151" s="126"/>
      <c r="Q151" s="126"/>
      <c r="R151" s="126"/>
      <c r="S151" s="126"/>
    </row>
    <row r="152" spans="1:19" ht="40.5" customHeight="1" x14ac:dyDescent="0.15">
      <c r="A152" s="135"/>
      <c r="B152" s="141"/>
      <c r="C152" s="70"/>
      <c r="D152" s="132"/>
      <c r="E152" s="71"/>
      <c r="F152" s="121">
        <f t="shared" si="18"/>
        <v>0</v>
      </c>
      <c r="G152" s="122" t="str">
        <f t="shared" si="24"/>
        <v/>
      </c>
      <c r="H152" s="133"/>
      <c r="I152" s="121">
        <f t="shared" si="19"/>
        <v>0</v>
      </c>
      <c r="J152" s="122" t="str">
        <f t="shared" si="25"/>
        <v/>
      </c>
      <c r="K152" s="134"/>
      <c r="L152" s="121">
        <f t="shared" si="26"/>
        <v>0</v>
      </c>
      <c r="M152" s="125" t="str">
        <f t="shared" si="27"/>
        <v/>
      </c>
      <c r="N152" s="126"/>
      <c r="O152" s="126"/>
      <c r="P152" s="126"/>
      <c r="Q152" s="126"/>
      <c r="R152" s="126"/>
      <c r="S152" s="126"/>
    </row>
    <row r="153" spans="1:19" ht="40.5" customHeight="1" x14ac:dyDescent="0.15">
      <c r="A153" s="135"/>
      <c r="B153" s="141"/>
      <c r="C153" s="70"/>
      <c r="D153" s="132"/>
      <c r="E153" s="71"/>
      <c r="F153" s="121">
        <f t="shared" si="18"/>
        <v>0</v>
      </c>
      <c r="G153" s="122" t="str">
        <f t="shared" si="24"/>
        <v/>
      </c>
      <c r="H153" s="133"/>
      <c r="I153" s="121">
        <f t="shared" si="19"/>
        <v>0</v>
      </c>
      <c r="J153" s="122" t="str">
        <f t="shared" si="25"/>
        <v/>
      </c>
      <c r="K153" s="134"/>
      <c r="L153" s="121">
        <f t="shared" si="26"/>
        <v>0</v>
      </c>
      <c r="M153" s="125" t="str">
        <f t="shared" si="27"/>
        <v/>
      </c>
      <c r="N153" s="126"/>
      <c r="O153" s="126"/>
      <c r="P153" s="126"/>
      <c r="Q153" s="126"/>
      <c r="R153" s="126"/>
      <c r="S153" s="126"/>
    </row>
    <row r="154" spans="1:19" ht="40.5" customHeight="1" x14ac:dyDescent="0.15">
      <c r="A154" s="135"/>
      <c r="B154" s="141"/>
      <c r="C154" s="70"/>
      <c r="D154" s="132"/>
      <c r="E154" s="71"/>
      <c r="F154" s="121">
        <f t="shared" si="18"/>
        <v>0</v>
      </c>
      <c r="G154" s="122" t="str">
        <f t="shared" si="24"/>
        <v/>
      </c>
      <c r="H154" s="133"/>
      <c r="I154" s="121">
        <f t="shared" si="19"/>
        <v>0</v>
      </c>
      <c r="J154" s="122" t="str">
        <f t="shared" si="25"/>
        <v/>
      </c>
      <c r="K154" s="134"/>
      <c r="L154" s="121">
        <f t="shared" si="26"/>
        <v>0</v>
      </c>
      <c r="M154" s="125" t="str">
        <f t="shared" si="27"/>
        <v/>
      </c>
      <c r="N154" s="126"/>
      <c r="O154" s="126"/>
      <c r="P154" s="126"/>
      <c r="Q154" s="126"/>
      <c r="R154" s="126"/>
      <c r="S154" s="126"/>
    </row>
    <row r="155" spans="1:19" ht="40.5" customHeight="1" x14ac:dyDescent="0.15">
      <c r="A155" s="135"/>
      <c r="B155" s="141"/>
      <c r="C155" s="70"/>
      <c r="D155" s="132"/>
      <c r="E155" s="71"/>
      <c r="F155" s="121">
        <f t="shared" si="18"/>
        <v>0</v>
      </c>
      <c r="G155" s="122" t="str">
        <f t="shared" si="24"/>
        <v/>
      </c>
      <c r="H155" s="133"/>
      <c r="I155" s="121">
        <f t="shared" si="19"/>
        <v>0</v>
      </c>
      <c r="J155" s="122" t="str">
        <f t="shared" si="25"/>
        <v/>
      </c>
      <c r="K155" s="134"/>
      <c r="L155" s="121">
        <f t="shared" si="26"/>
        <v>0</v>
      </c>
      <c r="M155" s="125" t="str">
        <f t="shared" si="27"/>
        <v/>
      </c>
      <c r="N155" s="126"/>
      <c r="O155" s="126"/>
      <c r="P155" s="126"/>
      <c r="Q155" s="126"/>
      <c r="R155" s="126"/>
      <c r="S155" s="126"/>
    </row>
    <row r="156" spans="1:19" ht="40.5" customHeight="1" x14ac:dyDescent="0.15">
      <c r="A156" s="135"/>
      <c r="B156" s="141"/>
      <c r="C156" s="70"/>
      <c r="D156" s="132"/>
      <c r="E156" s="71"/>
      <c r="F156" s="121">
        <f t="shared" si="18"/>
        <v>0</v>
      </c>
      <c r="G156" s="122" t="str">
        <f t="shared" si="24"/>
        <v/>
      </c>
      <c r="H156" s="133"/>
      <c r="I156" s="121">
        <f t="shared" si="19"/>
        <v>0</v>
      </c>
      <c r="J156" s="122" t="str">
        <f t="shared" si="25"/>
        <v/>
      </c>
      <c r="K156" s="134"/>
      <c r="L156" s="121">
        <f t="shared" si="26"/>
        <v>0</v>
      </c>
      <c r="M156" s="125" t="str">
        <f t="shared" si="27"/>
        <v/>
      </c>
      <c r="N156" s="126"/>
      <c r="O156" s="126"/>
      <c r="P156" s="126"/>
      <c r="Q156" s="126"/>
      <c r="R156" s="126"/>
      <c r="S156" s="126"/>
    </row>
    <row r="157" spans="1:19" ht="40.5" customHeight="1" x14ac:dyDescent="0.15">
      <c r="A157" s="135"/>
      <c r="B157" s="139"/>
      <c r="C157" s="70"/>
      <c r="D157" s="132"/>
      <c r="E157" s="104"/>
      <c r="F157" s="121">
        <f t="shared" ref="F157:F220" si="28">N157+O157</f>
        <v>0</v>
      </c>
      <c r="G157" s="122" t="str">
        <f t="shared" si="24"/>
        <v/>
      </c>
      <c r="H157" s="133"/>
      <c r="I157" s="121">
        <f t="shared" ref="I157:I220" si="29">P157+Q157</f>
        <v>0</v>
      </c>
      <c r="J157" s="122" t="str">
        <f t="shared" si="25"/>
        <v/>
      </c>
      <c r="K157" s="134"/>
      <c r="L157" s="121">
        <f t="shared" si="26"/>
        <v>0</v>
      </c>
      <c r="M157" s="125" t="str">
        <f t="shared" si="27"/>
        <v/>
      </c>
      <c r="N157" s="126"/>
      <c r="O157" s="126"/>
      <c r="P157" s="126"/>
      <c r="Q157" s="126"/>
      <c r="R157" s="126"/>
      <c r="S157" s="126"/>
    </row>
    <row r="158" spans="1:19" ht="40.5" customHeight="1" x14ac:dyDescent="0.15">
      <c r="A158" s="135"/>
      <c r="B158" s="141"/>
      <c r="C158" s="70"/>
      <c r="D158" s="132"/>
      <c r="E158" s="71"/>
      <c r="F158" s="121">
        <f t="shared" si="28"/>
        <v>0</v>
      </c>
      <c r="G158" s="122" t="str">
        <f t="shared" si="24"/>
        <v/>
      </c>
      <c r="H158" s="133"/>
      <c r="I158" s="121">
        <f t="shared" si="29"/>
        <v>0</v>
      </c>
      <c r="J158" s="122" t="str">
        <f t="shared" si="25"/>
        <v/>
      </c>
      <c r="K158" s="134"/>
      <c r="L158" s="121">
        <f t="shared" si="26"/>
        <v>0</v>
      </c>
      <c r="M158" s="125" t="str">
        <f t="shared" si="27"/>
        <v/>
      </c>
      <c r="N158" s="126"/>
      <c r="O158" s="126"/>
      <c r="P158" s="126"/>
      <c r="Q158" s="126"/>
      <c r="R158" s="126"/>
      <c r="S158" s="126"/>
    </row>
    <row r="159" spans="1:19" ht="40.5" customHeight="1" x14ac:dyDescent="0.15">
      <c r="A159" s="135"/>
      <c r="B159" s="139"/>
      <c r="C159" s="70"/>
      <c r="D159" s="132"/>
      <c r="E159" s="71"/>
      <c r="F159" s="121">
        <f t="shared" si="28"/>
        <v>0</v>
      </c>
      <c r="G159" s="122" t="str">
        <f t="shared" si="24"/>
        <v/>
      </c>
      <c r="H159" s="133"/>
      <c r="I159" s="121">
        <f t="shared" si="29"/>
        <v>0</v>
      </c>
      <c r="J159" s="122" t="str">
        <f t="shared" si="25"/>
        <v/>
      </c>
      <c r="K159" s="134"/>
      <c r="L159" s="121">
        <f t="shared" si="26"/>
        <v>0</v>
      </c>
      <c r="M159" s="125" t="str">
        <f t="shared" si="27"/>
        <v/>
      </c>
      <c r="N159" s="126"/>
      <c r="O159" s="126"/>
      <c r="P159" s="126"/>
      <c r="Q159" s="126"/>
      <c r="R159" s="126"/>
      <c r="S159" s="126"/>
    </row>
    <row r="160" spans="1:19" ht="40.5" customHeight="1" x14ac:dyDescent="0.15">
      <c r="A160" s="135"/>
      <c r="B160" s="139"/>
      <c r="C160" s="70"/>
      <c r="D160" s="132"/>
      <c r="E160" s="104"/>
      <c r="F160" s="121">
        <f t="shared" si="28"/>
        <v>0</v>
      </c>
      <c r="G160" s="122" t="str">
        <f t="shared" si="24"/>
        <v/>
      </c>
      <c r="H160" s="133"/>
      <c r="I160" s="121">
        <f t="shared" si="29"/>
        <v>0</v>
      </c>
      <c r="J160" s="122" t="str">
        <f t="shared" si="25"/>
        <v/>
      </c>
      <c r="K160" s="134"/>
      <c r="L160" s="121">
        <f t="shared" si="26"/>
        <v>0</v>
      </c>
      <c r="M160" s="125" t="str">
        <f t="shared" si="27"/>
        <v/>
      </c>
      <c r="N160" s="126"/>
      <c r="O160" s="126"/>
      <c r="P160" s="126"/>
      <c r="Q160" s="126"/>
      <c r="R160" s="126"/>
      <c r="S160" s="126"/>
    </row>
    <row r="161" spans="1:19" ht="40.5" customHeight="1" x14ac:dyDescent="0.15">
      <c r="A161" s="135"/>
      <c r="B161" s="139"/>
      <c r="C161" s="70"/>
      <c r="D161" s="132"/>
      <c r="E161" s="104"/>
      <c r="F161" s="121">
        <f t="shared" si="28"/>
        <v>0</v>
      </c>
      <c r="G161" s="122" t="str">
        <f t="shared" si="24"/>
        <v/>
      </c>
      <c r="H161" s="133"/>
      <c r="I161" s="121">
        <f t="shared" si="29"/>
        <v>0</v>
      </c>
      <c r="J161" s="122" t="str">
        <f t="shared" si="25"/>
        <v/>
      </c>
      <c r="K161" s="134"/>
      <c r="L161" s="121">
        <f t="shared" si="26"/>
        <v>0</v>
      </c>
      <c r="M161" s="125" t="str">
        <f t="shared" si="27"/>
        <v/>
      </c>
      <c r="N161" s="126"/>
      <c r="O161" s="126"/>
      <c r="P161" s="126"/>
      <c r="Q161" s="126"/>
      <c r="R161" s="126"/>
      <c r="S161" s="126"/>
    </row>
    <row r="162" spans="1:19" ht="40.5" customHeight="1" x14ac:dyDescent="0.15">
      <c r="A162" s="135"/>
      <c r="B162" s="139"/>
      <c r="C162" s="70"/>
      <c r="D162" s="132"/>
      <c r="E162" s="104"/>
      <c r="F162" s="121">
        <f t="shared" si="28"/>
        <v>0</v>
      </c>
      <c r="G162" s="122" t="str">
        <f t="shared" si="24"/>
        <v/>
      </c>
      <c r="H162" s="133"/>
      <c r="I162" s="121">
        <f t="shared" si="29"/>
        <v>0</v>
      </c>
      <c r="J162" s="122" t="str">
        <f t="shared" si="25"/>
        <v/>
      </c>
      <c r="K162" s="134"/>
      <c r="L162" s="121">
        <f t="shared" si="26"/>
        <v>0</v>
      </c>
      <c r="M162" s="125" t="str">
        <f t="shared" si="27"/>
        <v/>
      </c>
      <c r="N162" s="126"/>
      <c r="O162" s="126"/>
      <c r="P162" s="126"/>
      <c r="Q162" s="126"/>
      <c r="R162" s="126"/>
      <c r="S162" s="126"/>
    </row>
    <row r="163" spans="1:19" ht="40.5" customHeight="1" x14ac:dyDescent="0.15">
      <c r="A163" s="135"/>
      <c r="B163" s="139"/>
      <c r="C163" s="70"/>
      <c r="D163" s="132"/>
      <c r="E163" s="104"/>
      <c r="F163" s="121">
        <f t="shared" si="28"/>
        <v>0</v>
      </c>
      <c r="G163" s="122" t="str">
        <f t="shared" si="24"/>
        <v/>
      </c>
      <c r="H163" s="133"/>
      <c r="I163" s="121">
        <f t="shared" si="29"/>
        <v>0</v>
      </c>
      <c r="J163" s="122" t="str">
        <f t="shared" si="25"/>
        <v/>
      </c>
      <c r="K163" s="134"/>
      <c r="L163" s="121">
        <f t="shared" si="26"/>
        <v>0</v>
      </c>
      <c r="M163" s="125" t="str">
        <f t="shared" si="27"/>
        <v/>
      </c>
      <c r="N163" s="126"/>
      <c r="O163" s="126"/>
      <c r="P163" s="126"/>
      <c r="Q163" s="126"/>
      <c r="R163" s="126"/>
      <c r="S163" s="126"/>
    </row>
    <row r="164" spans="1:19" ht="40.5" customHeight="1" x14ac:dyDescent="0.15">
      <c r="A164" s="135"/>
      <c r="B164" s="139"/>
      <c r="C164" s="70"/>
      <c r="D164" s="132"/>
      <c r="E164" s="104"/>
      <c r="F164" s="121">
        <f t="shared" si="28"/>
        <v>0</v>
      </c>
      <c r="G164" s="122" t="str">
        <f t="shared" si="24"/>
        <v/>
      </c>
      <c r="H164" s="133"/>
      <c r="I164" s="121">
        <f t="shared" si="29"/>
        <v>0</v>
      </c>
      <c r="J164" s="122" t="str">
        <f t="shared" si="25"/>
        <v/>
      </c>
      <c r="K164" s="134"/>
      <c r="L164" s="121">
        <f t="shared" si="26"/>
        <v>0</v>
      </c>
      <c r="M164" s="125" t="str">
        <f t="shared" si="27"/>
        <v/>
      </c>
      <c r="N164" s="126"/>
      <c r="O164" s="126"/>
      <c r="P164" s="126"/>
      <c r="Q164" s="126"/>
      <c r="R164" s="126"/>
      <c r="S164" s="126"/>
    </row>
    <row r="165" spans="1:19" ht="40.5" customHeight="1" x14ac:dyDescent="0.15">
      <c r="A165" s="135"/>
      <c r="B165" s="139"/>
      <c r="C165" s="70"/>
      <c r="D165" s="132"/>
      <c r="E165" s="104"/>
      <c r="F165" s="121">
        <f t="shared" si="28"/>
        <v>0</v>
      </c>
      <c r="G165" s="122" t="str">
        <f t="shared" si="24"/>
        <v/>
      </c>
      <c r="H165" s="133"/>
      <c r="I165" s="121">
        <f t="shared" si="29"/>
        <v>0</v>
      </c>
      <c r="J165" s="122" t="str">
        <f t="shared" si="25"/>
        <v/>
      </c>
      <c r="K165" s="134"/>
      <c r="L165" s="121">
        <f t="shared" si="26"/>
        <v>0</v>
      </c>
      <c r="M165" s="125" t="str">
        <f t="shared" si="27"/>
        <v/>
      </c>
      <c r="N165" s="126"/>
      <c r="O165" s="126"/>
      <c r="P165" s="126"/>
      <c r="Q165" s="126"/>
      <c r="R165" s="126"/>
      <c r="S165" s="126"/>
    </row>
    <row r="166" spans="1:19" ht="40.5" customHeight="1" x14ac:dyDescent="0.15">
      <c r="A166" s="135"/>
      <c r="B166" s="139"/>
      <c r="C166" s="70"/>
      <c r="D166" s="132"/>
      <c r="E166" s="104"/>
      <c r="F166" s="121">
        <f t="shared" si="28"/>
        <v>0</v>
      </c>
      <c r="G166" s="122" t="str">
        <f t="shared" si="24"/>
        <v/>
      </c>
      <c r="H166" s="133"/>
      <c r="I166" s="121">
        <f t="shared" si="29"/>
        <v>0</v>
      </c>
      <c r="J166" s="122" t="str">
        <f t="shared" si="25"/>
        <v/>
      </c>
      <c r="K166" s="134"/>
      <c r="L166" s="121">
        <f t="shared" si="26"/>
        <v>0</v>
      </c>
      <c r="M166" s="125" t="str">
        <f t="shared" si="27"/>
        <v/>
      </c>
      <c r="N166" s="126"/>
      <c r="O166" s="126"/>
      <c r="P166" s="126"/>
      <c r="Q166" s="126"/>
      <c r="R166" s="126"/>
      <c r="S166" s="126"/>
    </row>
    <row r="167" spans="1:19" ht="40.5" customHeight="1" x14ac:dyDescent="0.15">
      <c r="A167" s="135"/>
      <c r="B167" s="139"/>
      <c r="C167" s="70"/>
      <c r="D167" s="132"/>
      <c r="E167" s="104"/>
      <c r="F167" s="121">
        <f t="shared" si="28"/>
        <v>0</v>
      </c>
      <c r="G167" s="122" t="str">
        <f t="shared" si="24"/>
        <v/>
      </c>
      <c r="H167" s="133"/>
      <c r="I167" s="121">
        <f t="shared" si="29"/>
        <v>0</v>
      </c>
      <c r="J167" s="122" t="str">
        <f t="shared" si="25"/>
        <v/>
      </c>
      <c r="K167" s="134"/>
      <c r="L167" s="121">
        <f t="shared" si="26"/>
        <v>0</v>
      </c>
      <c r="M167" s="125" t="str">
        <f t="shared" si="27"/>
        <v/>
      </c>
      <c r="N167" s="126"/>
      <c r="O167" s="126"/>
      <c r="P167" s="126"/>
      <c r="Q167" s="126"/>
      <c r="R167" s="126"/>
      <c r="S167" s="126"/>
    </row>
    <row r="168" spans="1:19" ht="40.5" customHeight="1" x14ac:dyDescent="0.15">
      <c r="A168" s="135"/>
      <c r="B168" s="139"/>
      <c r="C168" s="70"/>
      <c r="D168" s="132"/>
      <c r="E168" s="104"/>
      <c r="F168" s="121">
        <f t="shared" si="28"/>
        <v>0</v>
      </c>
      <c r="G168" s="122" t="str">
        <f t="shared" si="24"/>
        <v/>
      </c>
      <c r="H168" s="133"/>
      <c r="I168" s="121">
        <f t="shared" si="29"/>
        <v>0</v>
      </c>
      <c r="J168" s="122" t="str">
        <f t="shared" si="25"/>
        <v/>
      </c>
      <c r="K168" s="134"/>
      <c r="L168" s="121">
        <f t="shared" si="26"/>
        <v>0</v>
      </c>
      <c r="M168" s="125" t="str">
        <f t="shared" si="27"/>
        <v/>
      </c>
      <c r="N168" s="126"/>
      <c r="O168" s="126"/>
      <c r="P168" s="126"/>
      <c r="Q168" s="126"/>
      <c r="R168" s="126"/>
      <c r="S168" s="126"/>
    </row>
    <row r="169" spans="1:19" ht="40.5" customHeight="1" x14ac:dyDescent="0.15">
      <c r="A169" s="135"/>
      <c r="B169" s="139"/>
      <c r="C169" s="70"/>
      <c r="D169" s="132"/>
      <c r="E169" s="104"/>
      <c r="F169" s="121">
        <f t="shared" si="28"/>
        <v>0</v>
      </c>
      <c r="G169" s="122" t="str">
        <f t="shared" si="24"/>
        <v/>
      </c>
      <c r="H169" s="133"/>
      <c r="I169" s="121">
        <f t="shared" si="29"/>
        <v>0</v>
      </c>
      <c r="J169" s="122" t="str">
        <f t="shared" si="25"/>
        <v/>
      </c>
      <c r="K169" s="134"/>
      <c r="L169" s="121">
        <f t="shared" si="26"/>
        <v>0</v>
      </c>
      <c r="M169" s="125" t="str">
        <f t="shared" si="27"/>
        <v/>
      </c>
      <c r="N169" s="126"/>
      <c r="O169" s="126"/>
      <c r="P169" s="126"/>
      <c r="Q169" s="126"/>
      <c r="R169" s="126"/>
      <c r="S169" s="126"/>
    </row>
    <row r="170" spans="1:19" ht="40.5" customHeight="1" x14ac:dyDescent="0.15">
      <c r="A170" s="135"/>
      <c r="B170" s="139"/>
      <c r="C170" s="70"/>
      <c r="D170" s="132"/>
      <c r="E170" s="104"/>
      <c r="F170" s="121">
        <f t="shared" si="28"/>
        <v>0</v>
      </c>
      <c r="G170" s="122" t="str">
        <f t="shared" si="24"/>
        <v/>
      </c>
      <c r="H170" s="133"/>
      <c r="I170" s="121">
        <f t="shared" si="29"/>
        <v>0</v>
      </c>
      <c r="J170" s="122" t="str">
        <f t="shared" si="25"/>
        <v/>
      </c>
      <c r="K170" s="134"/>
      <c r="L170" s="121">
        <f t="shared" si="26"/>
        <v>0</v>
      </c>
      <c r="M170" s="125" t="str">
        <f t="shared" si="27"/>
        <v/>
      </c>
      <c r="N170" s="126"/>
      <c r="O170" s="126"/>
      <c r="P170" s="126"/>
      <c r="Q170" s="126"/>
      <c r="R170" s="126"/>
      <c r="S170" s="126"/>
    </row>
    <row r="171" spans="1:19" ht="40.5" customHeight="1" x14ac:dyDescent="0.15">
      <c r="A171" s="135"/>
      <c r="B171" s="142"/>
      <c r="C171" s="70"/>
      <c r="D171" s="132"/>
      <c r="E171" s="104"/>
      <c r="F171" s="121">
        <f t="shared" si="28"/>
        <v>0</v>
      </c>
      <c r="G171" s="122" t="str">
        <f t="shared" si="24"/>
        <v/>
      </c>
      <c r="H171" s="133"/>
      <c r="I171" s="121">
        <f t="shared" si="29"/>
        <v>0</v>
      </c>
      <c r="J171" s="122" t="str">
        <f t="shared" si="25"/>
        <v/>
      </c>
      <c r="K171" s="134"/>
      <c r="L171" s="121">
        <f t="shared" si="26"/>
        <v>0</v>
      </c>
      <c r="M171" s="125" t="str">
        <f t="shared" si="27"/>
        <v/>
      </c>
      <c r="N171" s="126"/>
      <c r="O171" s="126"/>
      <c r="P171" s="126"/>
      <c r="Q171" s="126"/>
      <c r="R171" s="126"/>
      <c r="S171" s="126"/>
    </row>
    <row r="172" spans="1:19" ht="40.5" customHeight="1" x14ac:dyDescent="0.15">
      <c r="A172" s="135"/>
      <c r="B172" s="142"/>
      <c r="C172" s="70"/>
      <c r="D172" s="132"/>
      <c r="E172" s="104"/>
      <c r="F172" s="121">
        <f t="shared" si="28"/>
        <v>0</v>
      </c>
      <c r="G172" s="122" t="str">
        <f t="shared" si="24"/>
        <v/>
      </c>
      <c r="H172" s="133"/>
      <c r="I172" s="121">
        <f t="shared" si="29"/>
        <v>0</v>
      </c>
      <c r="J172" s="122" t="str">
        <f t="shared" si="25"/>
        <v/>
      </c>
      <c r="K172" s="134"/>
      <c r="L172" s="121">
        <f t="shared" si="26"/>
        <v>0</v>
      </c>
      <c r="M172" s="125" t="str">
        <f t="shared" si="27"/>
        <v/>
      </c>
      <c r="N172" s="126"/>
      <c r="O172" s="126"/>
      <c r="P172" s="126"/>
      <c r="Q172" s="126"/>
      <c r="R172" s="126"/>
      <c r="S172" s="126"/>
    </row>
    <row r="173" spans="1:19" ht="40.5" customHeight="1" x14ac:dyDescent="0.15">
      <c r="A173" s="136"/>
      <c r="B173" s="140" t="s">
        <v>132</v>
      </c>
      <c r="C173" s="115"/>
      <c r="D173" s="105"/>
      <c r="E173" s="73"/>
      <c r="F173" s="121"/>
      <c r="G173" s="122">
        <f>SUBTOTAL(9,G145:G172)</f>
        <v>0</v>
      </c>
      <c r="H173" s="130"/>
      <c r="I173" s="121"/>
      <c r="J173" s="122">
        <f>SUBTOTAL(9,J145:J172)</f>
        <v>0</v>
      </c>
      <c r="K173" s="131"/>
      <c r="L173" s="121"/>
      <c r="M173" s="125">
        <f>SUBTOTAL(9,M145:M172)</f>
        <v>0</v>
      </c>
      <c r="N173" s="121"/>
      <c r="O173" s="121"/>
      <c r="P173" s="121"/>
      <c r="Q173" s="121"/>
      <c r="R173" s="121"/>
      <c r="S173" s="121"/>
    </row>
    <row r="174" spans="1:19" ht="40.5" customHeight="1" x14ac:dyDescent="0.15">
      <c r="A174" s="71"/>
      <c r="B174" s="141"/>
      <c r="C174" s="70"/>
      <c r="D174" s="132"/>
      <c r="E174" s="71"/>
      <c r="F174" s="121">
        <f t="shared" si="28"/>
        <v>0</v>
      </c>
      <c r="G174" s="122" t="str">
        <f t="shared" ref="G174:G201" si="30">IF(OR(D174="",F174=""),"",ROUNDDOWN(D174*F174,0))</f>
        <v/>
      </c>
      <c r="H174" s="133"/>
      <c r="I174" s="121">
        <f t="shared" si="29"/>
        <v>0</v>
      </c>
      <c r="J174" s="122" t="str">
        <f t="shared" ref="J174:J201" si="31">IF(OR(H174="",I174=""),"",ROUNDDOWN(H174*I174,0))</f>
        <v/>
      </c>
      <c r="K174" s="134"/>
      <c r="L174" s="121">
        <f t="shared" ref="L174:L201" si="32">R174+S174</f>
        <v>0</v>
      </c>
      <c r="M174" s="125" t="str">
        <f t="shared" ref="M174:M201" si="33">IF(OR(K174="",L174=""),"",ROUNDDOWN(K174*L174,0))</f>
        <v/>
      </c>
      <c r="N174" s="126"/>
      <c r="O174" s="126"/>
      <c r="P174" s="126"/>
      <c r="Q174" s="126"/>
      <c r="R174" s="126"/>
      <c r="S174" s="126"/>
    </row>
    <row r="175" spans="1:19" ht="40.5" customHeight="1" x14ac:dyDescent="0.15">
      <c r="A175" s="135"/>
      <c r="B175" s="141"/>
      <c r="C175" s="70"/>
      <c r="D175" s="132"/>
      <c r="E175" s="71"/>
      <c r="F175" s="121">
        <f t="shared" si="28"/>
        <v>0</v>
      </c>
      <c r="G175" s="122" t="str">
        <f t="shared" si="30"/>
        <v/>
      </c>
      <c r="H175" s="133"/>
      <c r="I175" s="121">
        <f t="shared" si="29"/>
        <v>0</v>
      </c>
      <c r="J175" s="122" t="str">
        <f t="shared" si="31"/>
        <v/>
      </c>
      <c r="K175" s="134"/>
      <c r="L175" s="121">
        <f t="shared" si="32"/>
        <v>0</v>
      </c>
      <c r="M175" s="125" t="str">
        <f t="shared" si="33"/>
        <v/>
      </c>
      <c r="N175" s="126"/>
      <c r="O175" s="126"/>
      <c r="P175" s="126"/>
      <c r="Q175" s="126"/>
      <c r="R175" s="126"/>
      <c r="S175" s="126"/>
    </row>
    <row r="176" spans="1:19" ht="40.5" customHeight="1" x14ac:dyDescent="0.15">
      <c r="A176" s="135"/>
      <c r="B176" s="141"/>
      <c r="C176" s="70"/>
      <c r="D176" s="132"/>
      <c r="E176" s="71"/>
      <c r="F176" s="121">
        <f t="shared" si="28"/>
        <v>0</v>
      </c>
      <c r="G176" s="122" t="str">
        <f t="shared" si="30"/>
        <v/>
      </c>
      <c r="H176" s="133"/>
      <c r="I176" s="121">
        <f t="shared" si="29"/>
        <v>0</v>
      </c>
      <c r="J176" s="122" t="str">
        <f t="shared" si="31"/>
        <v/>
      </c>
      <c r="K176" s="134"/>
      <c r="L176" s="121">
        <f t="shared" si="32"/>
        <v>0</v>
      </c>
      <c r="M176" s="125" t="str">
        <f t="shared" si="33"/>
        <v/>
      </c>
      <c r="N176" s="126"/>
      <c r="O176" s="126"/>
      <c r="P176" s="126"/>
      <c r="Q176" s="126"/>
      <c r="R176" s="126"/>
      <c r="S176" s="126"/>
    </row>
    <row r="177" spans="1:19" ht="40.5" customHeight="1" x14ac:dyDescent="0.15">
      <c r="A177" s="135"/>
      <c r="B177" s="141"/>
      <c r="C177" s="70"/>
      <c r="D177" s="132"/>
      <c r="E177" s="71"/>
      <c r="F177" s="121">
        <f t="shared" si="28"/>
        <v>0</v>
      </c>
      <c r="G177" s="122" t="str">
        <f t="shared" si="30"/>
        <v/>
      </c>
      <c r="H177" s="133"/>
      <c r="I177" s="121">
        <f t="shared" si="29"/>
        <v>0</v>
      </c>
      <c r="J177" s="122" t="str">
        <f t="shared" si="31"/>
        <v/>
      </c>
      <c r="K177" s="134"/>
      <c r="L177" s="121">
        <f t="shared" si="32"/>
        <v>0</v>
      </c>
      <c r="M177" s="125" t="str">
        <f t="shared" si="33"/>
        <v/>
      </c>
      <c r="N177" s="126"/>
      <c r="O177" s="126"/>
      <c r="P177" s="126"/>
      <c r="Q177" s="126"/>
      <c r="R177" s="126"/>
      <c r="S177" s="126"/>
    </row>
    <row r="178" spans="1:19" ht="40.5" customHeight="1" x14ac:dyDescent="0.15">
      <c r="A178" s="135"/>
      <c r="B178" s="141"/>
      <c r="C178" s="70"/>
      <c r="D178" s="132"/>
      <c r="E178" s="71"/>
      <c r="F178" s="121">
        <f t="shared" si="28"/>
        <v>0</v>
      </c>
      <c r="G178" s="122" t="str">
        <f t="shared" si="30"/>
        <v/>
      </c>
      <c r="H178" s="133"/>
      <c r="I178" s="121">
        <f t="shared" si="29"/>
        <v>0</v>
      </c>
      <c r="J178" s="122" t="str">
        <f t="shared" si="31"/>
        <v/>
      </c>
      <c r="K178" s="134"/>
      <c r="L178" s="121">
        <f t="shared" si="32"/>
        <v>0</v>
      </c>
      <c r="M178" s="125" t="str">
        <f t="shared" si="33"/>
        <v/>
      </c>
      <c r="N178" s="126"/>
      <c r="O178" s="126"/>
      <c r="P178" s="126"/>
      <c r="Q178" s="126"/>
      <c r="R178" s="126"/>
      <c r="S178" s="126"/>
    </row>
    <row r="179" spans="1:19" ht="40.5" customHeight="1" x14ac:dyDescent="0.15">
      <c r="A179" s="135"/>
      <c r="B179" s="141"/>
      <c r="C179" s="70"/>
      <c r="D179" s="132"/>
      <c r="E179" s="71"/>
      <c r="F179" s="121">
        <f t="shared" si="28"/>
        <v>0</v>
      </c>
      <c r="G179" s="122" t="str">
        <f t="shared" si="30"/>
        <v/>
      </c>
      <c r="H179" s="133"/>
      <c r="I179" s="121">
        <f t="shared" si="29"/>
        <v>0</v>
      </c>
      <c r="J179" s="122" t="str">
        <f t="shared" si="31"/>
        <v/>
      </c>
      <c r="K179" s="134"/>
      <c r="L179" s="121">
        <f t="shared" si="32"/>
        <v>0</v>
      </c>
      <c r="M179" s="125" t="str">
        <f t="shared" si="33"/>
        <v/>
      </c>
      <c r="N179" s="126"/>
      <c r="O179" s="126"/>
      <c r="P179" s="126"/>
      <c r="Q179" s="126"/>
      <c r="R179" s="126"/>
      <c r="S179" s="126"/>
    </row>
    <row r="180" spans="1:19" ht="40.5" customHeight="1" x14ac:dyDescent="0.15">
      <c r="A180" s="135"/>
      <c r="B180" s="141"/>
      <c r="C180" s="70"/>
      <c r="D180" s="132"/>
      <c r="E180" s="71"/>
      <c r="F180" s="121">
        <f t="shared" si="28"/>
        <v>0</v>
      </c>
      <c r="G180" s="122" t="str">
        <f t="shared" si="30"/>
        <v/>
      </c>
      <c r="H180" s="133"/>
      <c r="I180" s="121">
        <f t="shared" si="29"/>
        <v>0</v>
      </c>
      <c r="J180" s="122" t="str">
        <f t="shared" si="31"/>
        <v/>
      </c>
      <c r="K180" s="134"/>
      <c r="L180" s="121">
        <f t="shared" si="32"/>
        <v>0</v>
      </c>
      <c r="M180" s="125" t="str">
        <f t="shared" si="33"/>
        <v/>
      </c>
      <c r="N180" s="126"/>
      <c r="O180" s="126"/>
      <c r="P180" s="126"/>
      <c r="Q180" s="126"/>
      <c r="R180" s="126"/>
      <c r="S180" s="126"/>
    </row>
    <row r="181" spans="1:19" ht="40.5" customHeight="1" x14ac:dyDescent="0.15">
      <c r="A181" s="135"/>
      <c r="B181" s="141"/>
      <c r="C181" s="70"/>
      <c r="D181" s="132"/>
      <c r="E181" s="71"/>
      <c r="F181" s="121">
        <f t="shared" si="28"/>
        <v>0</v>
      </c>
      <c r="G181" s="122" t="str">
        <f t="shared" si="30"/>
        <v/>
      </c>
      <c r="H181" s="133"/>
      <c r="I181" s="121">
        <f t="shared" si="29"/>
        <v>0</v>
      </c>
      <c r="J181" s="122" t="str">
        <f t="shared" si="31"/>
        <v/>
      </c>
      <c r="K181" s="134"/>
      <c r="L181" s="121">
        <f t="shared" si="32"/>
        <v>0</v>
      </c>
      <c r="M181" s="125" t="str">
        <f t="shared" si="33"/>
        <v/>
      </c>
      <c r="N181" s="126"/>
      <c r="O181" s="126"/>
      <c r="P181" s="126"/>
      <c r="Q181" s="126"/>
      <c r="R181" s="126"/>
      <c r="S181" s="126"/>
    </row>
    <row r="182" spans="1:19" ht="40.5" customHeight="1" x14ac:dyDescent="0.15">
      <c r="A182" s="135"/>
      <c r="B182" s="141"/>
      <c r="C182" s="70"/>
      <c r="D182" s="132"/>
      <c r="E182" s="71"/>
      <c r="F182" s="121">
        <f t="shared" si="28"/>
        <v>0</v>
      </c>
      <c r="G182" s="122" t="str">
        <f t="shared" si="30"/>
        <v/>
      </c>
      <c r="H182" s="133"/>
      <c r="I182" s="121">
        <f t="shared" si="29"/>
        <v>0</v>
      </c>
      <c r="J182" s="122" t="str">
        <f t="shared" si="31"/>
        <v/>
      </c>
      <c r="K182" s="134"/>
      <c r="L182" s="121">
        <f t="shared" si="32"/>
        <v>0</v>
      </c>
      <c r="M182" s="125" t="str">
        <f t="shared" si="33"/>
        <v/>
      </c>
      <c r="N182" s="126"/>
      <c r="O182" s="126"/>
      <c r="P182" s="126"/>
      <c r="Q182" s="126"/>
      <c r="R182" s="126"/>
      <c r="S182" s="126"/>
    </row>
    <row r="183" spans="1:19" ht="40.5" customHeight="1" x14ac:dyDescent="0.15">
      <c r="A183" s="135"/>
      <c r="B183" s="141"/>
      <c r="C183" s="70"/>
      <c r="D183" s="132"/>
      <c r="E183" s="71"/>
      <c r="F183" s="121">
        <f t="shared" si="28"/>
        <v>0</v>
      </c>
      <c r="G183" s="122" t="str">
        <f t="shared" si="30"/>
        <v/>
      </c>
      <c r="H183" s="133"/>
      <c r="I183" s="121">
        <f t="shared" si="29"/>
        <v>0</v>
      </c>
      <c r="J183" s="122" t="str">
        <f t="shared" si="31"/>
        <v/>
      </c>
      <c r="K183" s="134"/>
      <c r="L183" s="121">
        <f t="shared" si="32"/>
        <v>0</v>
      </c>
      <c r="M183" s="125" t="str">
        <f t="shared" si="33"/>
        <v/>
      </c>
      <c r="N183" s="126"/>
      <c r="O183" s="126"/>
      <c r="P183" s="126"/>
      <c r="Q183" s="126"/>
      <c r="R183" s="126"/>
      <c r="S183" s="126"/>
    </row>
    <row r="184" spans="1:19" ht="40.5" customHeight="1" x14ac:dyDescent="0.15">
      <c r="A184" s="135"/>
      <c r="B184" s="141"/>
      <c r="C184" s="70"/>
      <c r="D184" s="132"/>
      <c r="E184" s="71"/>
      <c r="F184" s="121">
        <f t="shared" si="28"/>
        <v>0</v>
      </c>
      <c r="G184" s="122" t="str">
        <f t="shared" si="30"/>
        <v/>
      </c>
      <c r="H184" s="133"/>
      <c r="I184" s="121">
        <f t="shared" si="29"/>
        <v>0</v>
      </c>
      <c r="J184" s="122" t="str">
        <f t="shared" si="31"/>
        <v/>
      </c>
      <c r="K184" s="134"/>
      <c r="L184" s="121">
        <f t="shared" si="32"/>
        <v>0</v>
      </c>
      <c r="M184" s="125" t="str">
        <f t="shared" si="33"/>
        <v/>
      </c>
      <c r="N184" s="126"/>
      <c r="O184" s="126"/>
      <c r="P184" s="126"/>
      <c r="Q184" s="126"/>
      <c r="R184" s="126"/>
      <c r="S184" s="126"/>
    </row>
    <row r="185" spans="1:19" ht="40.5" customHeight="1" x14ac:dyDescent="0.15">
      <c r="A185" s="135"/>
      <c r="B185" s="141"/>
      <c r="C185" s="70"/>
      <c r="D185" s="132"/>
      <c r="E185" s="71"/>
      <c r="F185" s="121">
        <f t="shared" si="28"/>
        <v>0</v>
      </c>
      <c r="G185" s="122" t="str">
        <f t="shared" si="30"/>
        <v/>
      </c>
      <c r="H185" s="133"/>
      <c r="I185" s="121">
        <f t="shared" si="29"/>
        <v>0</v>
      </c>
      <c r="J185" s="122" t="str">
        <f t="shared" si="31"/>
        <v/>
      </c>
      <c r="K185" s="134"/>
      <c r="L185" s="121">
        <f t="shared" si="32"/>
        <v>0</v>
      </c>
      <c r="M185" s="125" t="str">
        <f t="shared" si="33"/>
        <v/>
      </c>
      <c r="N185" s="126"/>
      <c r="O185" s="126"/>
      <c r="P185" s="126"/>
      <c r="Q185" s="126"/>
      <c r="R185" s="126"/>
      <c r="S185" s="126"/>
    </row>
    <row r="186" spans="1:19" ht="40.5" customHeight="1" x14ac:dyDescent="0.15">
      <c r="A186" s="135"/>
      <c r="B186" s="139"/>
      <c r="C186" s="70"/>
      <c r="D186" s="132"/>
      <c r="E186" s="104"/>
      <c r="F186" s="121">
        <f t="shared" si="28"/>
        <v>0</v>
      </c>
      <c r="G186" s="122" t="str">
        <f t="shared" si="30"/>
        <v/>
      </c>
      <c r="H186" s="133"/>
      <c r="I186" s="121">
        <f t="shared" si="29"/>
        <v>0</v>
      </c>
      <c r="J186" s="122" t="str">
        <f t="shared" si="31"/>
        <v/>
      </c>
      <c r="K186" s="134"/>
      <c r="L186" s="121">
        <f t="shared" si="32"/>
        <v>0</v>
      </c>
      <c r="M186" s="125" t="str">
        <f t="shared" si="33"/>
        <v/>
      </c>
      <c r="N186" s="126"/>
      <c r="O186" s="126"/>
      <c r="P186" s="126"/>
      <c r="Q186" s="126"/>
      <c r="R186" s="126"/>
      <c r="S186" s="126"/>
    </row>
    <row r="187" spans="1:19" ht="40.5" customHeight="1" x14ac:dyDescent="0.15">
      <c r="A187" s="135"/>
      <c r="B187" s="141"/>
      <c r="C187" s="70"/>
      <c r="D187" s="132"/>
      <c r="E187" s="71"/>
      <c r="F187" s="121">
        <f t="shared" si="28"/>
        <v>0</v>
      </c>
      <c r="G187" s="122" t="str">
        <f t="shared" si="30"/>
        <v/>
      </c>
      <c r="H187" s="133"/>
      <c r="I187" s="121">
        <f t="shared" si="29"/>
        <v>0</v>
      </c>
      <c r="J187" s="122" t="str">
        <f t="shared" si="31"/>
        <v/>
      </c>
      <c r="K187" s="134"/>
      <c r="L187" s="121">
        <f t="shared" si="32"/>
        <v>0</v>
      </c>
      <c r="M187" s="125" t="str">
        <f t="shared" si="33"/>
        <v/>
      </c>
      <c r="N187" s="126"/>
      <c r="O187" s="126"/>
      <c r="P187" s="126"/>
      <c r="Q187" s="126"/>
      <c r="R187" s="126"/>
      <c r="S187" s="126"/>
    </row>
    <row r="188" spans="1:19" ht="40.5" customHeight="1" x14ac:dyDescent="0.15">
      <c r="A188" s="135"/>
      <c r="B188" s="139"/>
      <c r="C188" s="70"/>
      <c r="D188" s="132"/>
      <c r="E188" s="71"/>
      <c r="F188" s="121">
        <f t="shared" si="28"/>
        <v>0</v>
      </c>
      <c r="G188" s="122" t="str">
        <f t="shared" si="30"/>
        <v/>
      </c>
      <c r="H188" s="133"/>
      <c r="I188" s="121">
        <f t="shared" si="29"/>
        <v>0</v>
      </c>
      <c r="J188" s="122" t="str">
        <f t="shared" si="31"/>
        <v/>
      </c>
      <c r="K188" s="134"/>
      <c r="L188" s="121">
        <f t="shared" si="32"/>
        <v>0</v>
      </c>
      <c r="M188" s="125" t="str">
        <f t="shared" si="33"/>
        <v/>
      </c>
      <c r="N188" s="126"/>
      <c r="O188" s="126"/>
      <c r="P188" s="126"/>
      <c r="Q188" s="126"/>
      <c r="R188" s="126"/>
      <c r="S188" s="126"/>
    </row>
    <row r="189" spans="1:19" ht="40.5" customHeight="1" x14ac:dyDescent="0.15">
      <c r="A189" s="135"/>
      <c r="B189" s="139"/>
      <c r="C189" s="70"/>
      <c r="D189" s="132"/>
      <c r="E189" s="104"/>
      <c r="F189" s="121">
        <f t="shared" si="28"/>
        <v>0</v>
      </c>
      <c r="G189" s="122" t="str">
        <f t="shared" si="30"/>
        <v/>
      </c>
      <c r="H189" s="133"/>
      <c r="I189" s="121">
        <f t="shared" si="29"/>
        <v>0</v>
      </c>
      <c r="J189" s="122" t="str">
        <f t="shared" si="31"/>
        <v/>
      </c>
      <c r="K189" s="134"/>
      <c r="L189" s="121">
        <f t="shared" si="32"/>
        <v>0</v>
      </c>
      <c r="M189" s="125" t="str">
        <f t="shared" si="33"/>
        <v/>
      </c>
      <c r="N189" s="126"/>
      <c r="O189" s="126"/>
      <c r="P189" s="126"/>
      <c r="Q189" s="126"/>
      <c r="R189" s="126"/>
      <c r="S189" s="126"/>
    </row>
    <row r="190" spans="1:19" ht="40.5" customHeight="1" x14ac:dyDescent="0.15">
      <c r="A190" s="135"/>
      <c r="B190" s="139"/>
      <c r="C190" s="70"/>
      <c r="D190" s="132"/>
      <c r="E190" s="104"/>
      <c r="F190" s="121">
        <f t="shared" si="28"/>
        <v>0</v>
      </c>
      <c r="G190" s="122" t="str">
        <f t="shared" si="30"/>
        <v/>
      </c>
      <c r="H190" s="133"/>
      <c r="I190" s="121">
        <f t="shared" si="29"/>
        <v>0</v>
      </c>
      <c r="J190" s="122" t="str">
        <f t="shared" si="31"/>
        <v/>
      </c>
      <c r="K190" s="134"/>
      <c r="L190" s="121">
        <f t="shared" si="32"/>
        <v>0</v>
      </c>
      <c r="M190" s="125" t="str">
        <f t="shared" si="33"/>
        <v/>
      </c>
      <c r="N190" s="126"/>
      <c r="O190" s="126"/>
      <c r="P190" s="126"/>
      <c r="Q190" s="126"/>
      <c r="R190" s="126"/>
      <c r="S190" s="126"/>
    </row>
    <row r="191" spans="1:19" ht="40.5" customHeight="1" x14ac:dyDescent="0.15">
      <c r="A191" s="135"/>
      <c r="B191" s="139"/>
      <c r="C191" s="70"/>
      <c r="D191" s="132"/>
      <c r="E191" s="104"/>
      <c r="F191" s="121">
        <f t="shared" si="28"/>
        <v>0</v>
      </c>
      <c r="G191" s="122" t="str">
        <f t="shared" si="30"/>
        <v/>
      </c>
      <c r="H191" s="133"/>
      <c r="I191" s="121">
        <f t="shared" si="29"/>
        <v>0</v>
      </c>
      <c r="J191" s="122" t="str">
        <f t="shared" si="31"/>
        <v/>
      </c>
      <c r="K191" s="134"/>
      <c r="L191" s="121">
        <f t="shared" si="32"/>
        <v>0</v>
      </c>
      <c r="M191" s="125" t="str">
        <f t="shared" si="33"/>
        <v/>
      </c>
      <c r="N191" s="126"/>
      <c r="O191" s="126"/>
      <c r="P191" s="126"/>
      <c r="Q191" s="126"/>
      <c r="R191" s="126"/>
      <c r="S191" s="126"/>
    </row>
    <row r="192" spans="1:19" ht="40.5" customHeight="1" x14ac:dyDescent="0.15">
      <c r="A192" s="135"/>
      <c r="B192" s="139"/>
      <c r="C192" s="70"/>
      <c r="D192" s="132"/>
      <c r="E192" s="104"/>
      <c r="F192" s="121">
        <f t="shared" si="28"/>
        <v>0</v>
      </c>
      <c r="G192" s="122" t="str">
        <f t="shared" si="30"/>
        <v/>
      </c>
      <c r="H192" s="133"/>
      <c r="I192" s="121">
        <f t="shared" si="29"/>
        <v>0</v>
      </c>
      <c r="J192" s="122" t="str">
        <f t="shared" si="31"/>
        <v/>
      </c>
      <c r="K192" s="134"/>
      <c r="L192" s="121">
        <f t="shared" si="32"/>
        <v>0</v>
      </c>
      <c r="M192" s="125" t="str">
        <f t="shared" si="33"/>
        <v/>
      </c>
      <c r="N192" s="126"/>
      <c r="O192" s="126"/>
      <c r="P192" s="126"/>
      <c r="Q192" s="126"/>
      <c r="R192" s="126"/>
      <c r="S192" s="126"/>
    </row>
    <row r="193" spans="1:19" ht="40.5" customHeight="1" x14ac:dyDescent="0.15">
      <c r="A193" s="135"/>
      <c r="B193" s="139"/>
      <c r="C193" s="70"/>
      <c r="D193" s="132"/>
      <c r="E193" s="104"/>
      <c r="F193" s="121">
        <f t="shared" si="28"/>
        <v>0</v>
      </c>
      <c r="G193" s="122" t="str">
        <f t="shared" si="30"/>
        <v/>
      </c>
      <c r="H193" s="133"/>
      <c r="I193" s="121">
        <f t="shared" si="29"/>
        <v>0</v>
      </c>
      <c r="J193" s="122" t="str">
        <f t="shared" si="31"/>
        <v/>
      </c>
      <c r="K193" s="134"/>
      <c r="L193" s="121">
        <f t="shared" si="32"/>
        <v>0</v>
      </c>
      <c r="M193" s="125" t="str">
        <f t="shared" si="33"/>
        <v/>
      </c>
      <c r="N193" s="126"/>
      <c r="O193" s="126"/>
      <c r="P193" s="126"/>
      <c r="Q193" s="126"/>
      <c r="R193" s="126"/>
      <c r="S193" s="126"/>
    </row>
    <row r="194" spans="1:19" ht="40.5" customHeight="1" x14ac:dyDescent="0.15">
      <c r="A194" s="135"/>
      <c r="B194" s="139"/>
      <c r="C194" s="70"/>
      <c r="D194" s="132"/>
      <c r="E194" s="104"/>
      <c r="F194" s="121">
        <f t="shared" si="28"/>
        <v>0</v>
      </c>
      <c r="G194" s="122" t="str">
        <f t="shared" si="30"/>
        <v/>
      </c>
      <c r="H194" s="133"/>
      <c r="I194" s="121">
        <f t="shared" si="29"/>
        <v>0</v>
      </c>
      <c r="J194" s="122" t="str">
        <f t="shared" si="31"/>
        <v/>
      </c>
      <c r="K194" s="134"/>
      <c r="L194" s="121">
        <f t="shared" si="32"/>
        <v>0</v>
      </c>
      <c r="M194" s="125" t="str">
        <f t="shared" si="33"/>
        <v/>
      </c>
      <c r="N194" s="126"/>
      <c r="O194" s="126"/>
      <c r="P194" s="126"/>
      <c r="Q194" s="126"/>
      <c r="R194" s="126"/>
      <c r="S194" s="126"/>
    </row>
    <row r="195" spans="1:19" ht="40.5" customHeight="1" x14ac:dyDescent="0.15">
      <c r="A195" s="135"/>
      <c r="B195" s="139"/>
      <c r="C195" s="70"/>
      <c r="D195" s="132"/>
      <c r="E195" s="104"/>
      <c r="F195" s="121">
        <f t="shared" si="28"/>
        <v>0</v>
      </c>
      <c r="G195" s="122" t="str">
        <f t="shared" si="30"/>
        <v/>
      </c>
      <c r="H195" s="133"/>
      <c r="I195" s="121">
        <f t="shared" si="29"/>
        <v>0</v>
      </c>
      <c r="J195" s="122" t="str">
        <f t="shared" si="31"/>
        <v/>
      </c>
      <c r="K195" s="134"/>
      <c r="L195" s="121">
        <f t="shared" si="32"/>
        <v>0</v>
      </c>
      <c r="M195" s="125" t="str">
        <f t="shared" si="33"/>
        <v/>
      </c>
      <c r="N195" s="126"/>
      <c r="O195" s="126"/>
      <c r="P195" s="126"/>
      <c r="Q195" s="126"/>
      <c r="R195" s="126"/>
      <c r="S195" s="126"/>
    </row>
    <row r="196" spans="1:19" ht="40.5" customHeight="1" x14ac:dyDescent="0.15">
      <c r="A196" s="135"/>
      <c r="B196" s="139"/>
      <c r="C196" s="70"/>
      <c r="D196" s="132"/>
      <c r="E196" s="104"/>
      <c r="F196" s="121">
        <f t="shared" si="28"/>
        <v>0</v>
      </c>
      <c r="G196" s="122" t="str">
        <f t="shared" si="30"/>
        <v/>
      </c>
      <c r="H196" s="133"/>
      <c r="I196" s="121">
        <f t="shared" si="29"/>
        <v>0</v>
      </c>
      <c r="J196" s="122" t="str">
        <f t="shared" si="31"/>
        <v/>
      </c>
      <c r="K196" s="134"/>
      <c r="L196" s="121">
        <f t="shared" si="32"/>
        <v>0</v>
      </c>
      <c r="M196" s="125" t="str">
        <f t="shared" si="33"/>
        <v/>
      </c>
      <c r="N196" s="126"/>
      <c r="O196" s="126"/>
      <c r="P196" s="126"/>
      <c r="Q196" s="126"/>
      <c r="R196" s="126"/>
      <c r="S196" s="126"/>
    </row>
    <row r="197" spans="1:19" ht="40.5" customHeight="1" x14ac:dyDescent="0.15">
      <c r="A197" s="135"/>
      <c r="B197" s="139"/>
      <c r="C197" s="70"/>
      <c r="D197" s="132"/>
      <c r="E197" s="104"/>
      <c r="F197" s="121">
        <f t="shared" si="28"/>
        <v>0</v>
      </c>
      <c r="G197" s="122" t="str">
        <f t="shared" si="30"/>
        <v/>
      </c>
      <c r="H197" s="133"/>
      <c r="I197" s="121">
        <f t="shared" si="29"/>
        <v>0</v>
      </c>
      <c r="J197" s="122" t="str">
        <f t="shared" si="31"/>
        <v/>
      </c>
      <c r="K197" s="134"/>
      <c r="L197" s="121">
        <f t="shared" si="32"/>
        <v>0</v>
      </c>
      <c r="M197" s="125" t="str">
        <f t="shared" si="33"/>
        <v/>
      </c>
      <c r="N197" s="126"/>
      <c r="O197" s="126"/>
      <c r="P197" s="126"/>
      <c r="Q197" s="126"/>
      <c r="R197" s="126"/>
      <c r="S197" s="126"/>
    </row>
    <row r="198" spans="1:19" ht="40.5" customHeight="1" x14ac:dyDescent="0.15">
      <c r="A198" s="135"/>
      <c r="B198" s="139"/>
      <c r="C198" s="70"/>
      <c r="D198" s="132"/>
      <c r="E198" s="104"/>
      <c r="F198" s="121">
        <f t="shared" si="28"/>
        <v>0</v>
      </c>
      <c r="G198" s="122" t="str">
        <f t="shared" si="30"/>
        <v/>
      </c>
      <c r="H198" s="133"/>
      <c r="I198" s="121">
        <f t="shared" si="29"/>
        <v>0</v>
      </c>
      <c r="J198" s="122" t="str">
        <f t="shared" si="31"/>
        <v/>
      </c>
      <c r="K198" s="134"/>
      <c r="L198" s="121">
        <f t="shared" si="32"/>
        <v>0</v>
      </c>
      <c r="M198" s="125" t="str">
        <f t="shared" si="33"/>
        <v/>
      </c>
      <c r="N198" s="126"/>
      <c r="O198" s="126"/>
      <c r="P198" s="126"/>
      <c r="Q198" s="126"/>
      <c r="R198" s="126"/>
      <c r="S198" s="126"/>
    </row>
    <row r="199" spans="1:19" ht="40.5" customHeight="1" x14ac:dyDescent="0.15">
      <c r="A199" s="135"/>
      <c r="B199" s="139"/>
      <c r="C199" s="70"/>
      <c r="D199" s="132"/>
      <c r="E199" s="104"/>
      <c r="F199" s="121">
        <f t="shared" si="28"/>
        <v>0</v>
      </c>
      <c r="G199" s="122" t="str">
        <f t="shared" si="30"/>
        <v/>
      </c>
      <c r="H199" s="133"/>
      <c r="I199" s="121">
        <f t="shared" si="29"/>
        <v>0</v>
      </c>
      <c r="J199" s="122" t="str">
        <f t="shared" si="31"/>
        <v/>
      </c>
      <c r="K199" s="134"/>
      <c r="L199" s="121">
        <f t="shared" si="32"/>
        <v>0</v>
      </c>
      <c r="M199" s="125" t="str">
        <f t="shared" si="33"/>
        <v/>
      </c>
      <c r="N199" s="126"/>
      <c r="O199" s="126"/>
      <c r="P199" s="126"/>
      <c r="Q199" s="126"/>
      <c r="R199" s="126"/>
      <c r="S199" s="126"/>
    </row>
    <row r="200" spans="1:19" ht="40.5" customHeight="1" x14ac:dyDescent="0.15">
      <c r="A200" s="135"/>
      <c r="B200" s="142"/>
      <c r="C200" s="70"/>
      <c r="D200" s="132"/>
      <c r="E200" s="104"/>
      <c r="F200" s="121">
        <f t="shared" si="28"/>
        <v>0</v>
      </c>
      <c r="G200" s="122" t="str">
        <f t="shared" si="30"/>
        <v/>
      </c>
      <c r="H200" s="133"/>
      <c r="I200" s="121">
        <f t="shared" si="29"/>
        <v>0</v>
      </c>
      <c r="J200" s="122" t="str">
        <f t="shared" si="31"/>
        <v/>
      </c>
      <c r="K200" s="134"/>
      <c r="L200" s="121">
        <f t="shared" si="32"/>
        <v>0</v>
      </c>
      <c r="M200" s="125" t="str">
        <f t="shared" si="33"/>
        <v/>
      </c>
      <c r="N200" s="126"/>
      <c r="O200" s="126"/>
      <c r="P200" s="126"/>
      <c r="Q200" s="126"/>
      <c r="R200" s="126"/>
      <c r="S200" s="126"/>
    </row>
    <row r="201" spans="1:19" ht="40.5" customHeight="1" x14ac:dyDescent="0.15">
      <c r="A201" s="135"/>
      <c r="B201" s="142"/>
      <c r="C201" s="70"/>
      <c r="D201" s="132"/>
      <c r="E201" s="104"/>
      <c r="F201" s="121">
        <f t="shared" si="28"/>
        <v>0</v>
      </c>
      <c r="G201" s="122" t="str">
        <f t="shared" si="30"/>
        <v/>
      </c>
      <c r="H201" s="133"/>
      <c r="I201" s="121">
        <f t="shared" si="29"/>
        <v>0</v>
      </c>
      <c r="J201" s="122" t="str">
        <f t="shared" si="31"/>
        <v/>
      </c>
      <c r="K201" s="134"/>
      <c r="L201" s="121">
        <f t="shared" si="32"/>
        <v>0</v>
      </c>
      <c r="M201" s="125" t="str">
        <f t="shared" si="33"/>
        <v/>
      </c>
      <c r="N201" s="126"/>
      <c r="O201" s="126"/>
      <c r="P201" s="126"/>
      <c r="Q201" s="126"/>
      <c r="R201" s="126"/>
      <c r="S201" s="126"/>
    </row>
    <row r="202" spans="1:19" ht="40.5" customHeight="1" x14ac:dyDescent="0.15">
      <c r="A202" s="136"/>
      <c r="B202" s="140" t="s">
        <v>132</v>
      </c>
      <c r="C202" s="115"/>
      <c r="D202" s="105"/>
      <c r="E202" s="73"/>
      <c r="F202" s="121"/>
      <c r="G202" s="122">
        <f>SUBTOTAL(9,G174:G201)</f>
        <v>0</v>
      </c>
      <c r="H202" s="130"/>
      <c r="I202" s="121"/>
      <c r="J202" s="122">
        <f>SUBTOTAL(9,J174:J201)</f>
        <v>0</v>
      </c>
      <c r="K202" s="131"/>
      <c r="L202" s="121"/>
      <c r="M202" s="125">
        <f>SUBTOTAL(9,M174:M201)</f>
        <v>0</v>
      </c>
      <c r="N202" s="121"/>
      <c r="O202" s="121"/>
      <c r="P202" s="121"/>
      <c r="Q202" s="121"/>
      <c r="R202" s="121"/>
      <c r="S202" s="121"/>
    </row>
    <row r="203" spans="1:19" ht="40.5" customHeight="1" x14ac:dyDescent="0.15">
      <c r="A203" s="71"/>
      <c r="B203" s="141"/>
      <c r="C203" s="70"/>
      <c r="D203" s="132"/>
      <c r="E203" s="71"/>
      <c r="F203" s="121">
        <f t="shared" si="28"/>
        <v>0</v>
      </c>
      <c r="G203" s="122" t="str">
        <f t="shared" ref="G203:G230" si="34">IF(OR(D203="",F203=""),"",ROUNDDOWN(D203*F203,0))</f>
        <v/>
      </c>
      <c r="H203" s="133"/>
      <c r="I203" s="121">
        <f t="shared" si="29"/>
        <v>0</v>
      </c>
      <c r="J203" s="122" t="str">
        <f t="shared" ref="J203:J230" si="35">IF(OR(H203="",I203=""),"",ROUNDDOWN(H203*I203,0))</f>
        <v/>
      </c>
      <c r="K203" s="134"/>
      <c r="L203" s="121">
        <f t="shared" ref="L203:L230" si="36">R203+S203</f>
        <v>0</v>
      </c>
      <c r="M203" s="125" t="str">
        <f t="shared" ref="M203:M230" si="37">IF(OR(K203="",L203=""),"",ROUNDDOWN(K203*L203,0))</f>
        <v/>
      </c>
      <c r="N203" s="126"/>
      <c r="O203" s="126"/>
      <c r="P203" s="126"/>
      <c r="Q203" s="126"/>
      <c r="R203" s="126"/>
      <c r="S203" s="126"/>
    </row>
    <row r="204" spans="1:19" ht="40.5" customHeight="1" x14ac:dyDescent="0.15">
      <c r="A204" s="135"/>
      <c r="B204" s="141"/>
      <c r="C204" s="70"/>
      <c r="D204" s="132"/>
      <c r="E204" s="71"/>
      <c r="F204" s="121">
        <f t="shared" si="28"/>
        <v>0</v>
      </c>
      <c r="G204" s="122" t="str">
        <f t="shared" si="34"/>
        <v/>
      </c>
      <c r="H204" s="133"/>
      <c r="I204" s="121">
        <f t="shared" si="29"/>
        <v>0</v>
      </c>
      <c r="J204" s="122" t="str">
        <f t="shared" si="35"/>
        <v/>
      </c>
      <c r="K204" s="134"/>
      <c r="L204" s="121">
        <f t="shared" si="36"/>
        <v>0</v>
      </c>
      <c r="M204" s="125" t="str">
        <f t="shared" si="37"/>
        <v/>
      </c>
      <c r="N204" s="126"/>
      <c r="O204" s="126"/>
      <c r="P204" s="126"/>
      <c r="Q204" s="126"/>
      <c r="R204" s="126"/>
      <c r="S204" s="126"/>
    </row>
    <row r="205" spans="1:19" ht="40.5" customHeight="1" x14ac:dyDescent="0.15">
      <c r="A205" s="135"/>
      <c r="B205" s="141"/>
      <c r="C205" s="70"/>
      <c r="D205" s="132"/>
      <c r="E205" s="71"/>
      <c r="F205" s="121">
        <f t="shared" si="28"/>
        <v>0</v>
      </c>
      <c r="G205" s="122" t="str">
        <f t="shared" si="34"/>
        <v/>
      </c>
      <c r="H205" s="133"/>
      <c r="I205" s="121">
        <f t="shared" si="29"/>
        <v>0</v>
      </c>
      <c r="J205" s="122" t="str">
        <f t="shared" si="35"/>
        <v/>
      </c>
      <c r="K205" s="134"/>
      <c r="L205" s="121">
        <f t="shared" si="36"/>
        <v>0</v>
      </c>
      <c r="M205" s="125" t="str">
        <f t="shared" si="37"/>
        <v/>
      </c>
      <c r="N205" s="126"/>
      <c r="O205" s="126"/>
      <c r="P205" s="126"/>
      <c r="Q205" s="126"/>
      <c r="R205" s="126"/>
      <c r="S205" s="126"/>
    </row>
    <row r="206" spans="1:19" ht="40.5" customHeight="1" x14ac:dyDescent="0.15">
      <c r="A206" s="135"/>
      <c r="B206" s="141"/>
      <c r="C206" s="70"/>
      <c r="D206" s="132"/>
      <c r="E206" s="71"/>
      <c r="F206" s="121">
        <f t="shared" si="28"/>
        <v>0</v>
      </c>
      <c r="G206" s="122" t="str">
        <f t="shared" si="34"/>
        <v/>
      </c>
      <c r="H206" s="133"/>
      <c r="I206" s="121">
        <f t="shared" si="29"/>
        <v>0</v>
      </c>
      <c r="J206" s="122" t="str">
        <f t="shared" si="35"/>
        <v/>
      </c>
      <c r="K206" s="134"/>
      <c r="L206" s="121">
        <f t="shared" si="36"/>
        <v>0</v>
      </c>
      <c r="M206" s="125" t="str">
        <f t="shared" si="37"/>
        <v/>
      </c>
      <c r="N206" s="126"/>
      <c r="O206" s="126"/>
      <c r="P206" s="126"/>
      <c r="Q206" s="126"/>
      <c r="R206" s="126"/>
      <c r="S206" s="126"/>
    </row>
    <row r="207" spans="1:19" ht="40.5" customHeight="1" x14ac:dyDescent="0.15">
      <c r="A207" s="135"/>
      <c r="B207" s="141"/>
      <c r="C207" s="70"/>
      <c r="D207" s="132"/>
      <c r="E207" s="71"/>
      <c r="F207" s="121">
        <f t="shared" si="28"/>
        <v>0</v>
      </c>
      <c r="G207" s="122" t="str">
        <f t="shared" si="34"/>
        <v/>
      </c>
      <c r="H207" s="133"/>
      <c r="I207" s="121">
        <f t="shared" si="29"/>
        <v>0</v>
      </c>
      <c r="J207" s="122" t="str">
        <f t="shared" si="35"/>
        <v/>
      </c>
      <c r="K207" s="134"/>
      <c r="L207" s="121">
        <f t="shared" si="36"/>
        <v>0</v>
      </c>
      <c r="M207" s="125" t="str">
        <f t="shared" si="37"/>
        <v/>
      </c>
      <c r="N207" s="126"/>
      <c r="O207" s="126"/>
      <c r="P207" s="126"/>
      <c r="Q207" s="126"/>
      <c r="R207" s="126"/>
      <c r="S207" s="126"/>
    </row>
    <row r="208" spans="1:19" ht="40.5" customHeight="1" x14ac:dyDescent="0.15">
      <c r="A208" s="135"/>
      <c r="B208" s="141"/>
      <c r="C208" s="70"/>
      <c r="D208" s="132"/>
      <c r="E208" s="71"/>
      <c r="F208" s="121">
        <f t="shared" si="28"/>
        <v>0</v>
      </c>
      <c r="G208" s="122" t="str">
        <f t="shared" si="34"/>
        <v/>
      </c>
      <c r="H208" s="133"/>
      <c r="I208" s="121">
        <f t="shared" si="29"/>
        <v>0</v>
      </c>
      <c r="J208" s="122" t="str">
        <f t="shared" si="35"/>
        <v/>
      </c>
      <c r="K208" s="134"/>
      <c r="L208" s="121">
        <f t="shared" si="36"/>
        <v>0</v>
      </c>
      <c r="M208" s="125" t="str">
        <f t="shared" si="37"/>
        <v/>
      </c>
      <c r="N208" s="126"/>
      <c r="O208" s="126"/>
      <c r="P208" s="126"/>
      <c r="Q208" s="126"/>
      <c r="R208" s="126"/>
      <c r="S208" s="126"/>
    </row>
    <row r="209" spans="1:19" ht="40.5" customHeight="1" x14ac:dyDescent="0.15">
      <c r="A209" s="135"/>
      <c r="B209" s="141"/>
      <c r="C209" s="70"/>
      <c r="D209" s="132"/>
      <c r="E209" s="71"/>
      <c r="F209" s="121">
        <f t="shared" si="28"/>
        <v>0</v>
      </c>
      <c r="G209" s="122" t="str">
        <f t="shared" si="34"/>
        <v/>
      </c>
      <c r="H209" s="133"/>
      <c r="I209" s="121">
        <f t="shared" si="29"/>
        <v>0</v>
      </c>
      <c r="J209" s="122" t="str">
        <f t="shared" si="35"/>
        <v/>
      </c>
      <c r="K209" s="134"/>
      <c r="L209" s="121">
        <f t="shared" si="36"/>
        <v>0</v>
      </c>
      <c r="M209" s="125" t="str">
        <f t="shared" si="37"/>
        <v/>
      </c>
      <c r="N209" s="126"/>
      <c r="O209" s="126"/>
      <c r="P209" s="126"/>
      <c r="Q209" s="126"/>
      <c r="R209" s="126"/>
      <c r="S209" s="126"/>
    </row>
    <row r="210" spans="1:19" ht="40.5" customHeight="1" x14ac:dyDescent="0.15">
      <c r="A210" s="135"/>
      <c r="B210" s="141"/>
      <c r="C210" s="70"/>
      <c r="D210" s="132"/>
      <c r="E210" s="71"/>
      <c r="F210" s="121">
        <f t="shared" si="28"/>
        <v>0</v>
      </c>
      <c r="G210" s="122" t="str">
        <f t="shared" si="34"/>
        <v/>
      </c>
      <c r="H210" s="133"/>
      <c r="I210" s="121">
        <f t="shared" si="29"/>
        <v>0</v>
      </c>
      <c r="J210" s="122" t="str">
        <f t="shared" si="35"/>
        <v/>
      </c>
      <c r="K210" s="134"/>
      <c r="L210" s="121">
        <f t="shared" si="36"/>
        <v>0</v>
      </c>
      <c r="M210" s="125" t="str">
        <f t="shared" si="37"/>
        <v/>
      </c>
      <c r="N210" s="126"/>
      <c r="O210" s="126"/>
      <c r="P210" s="126"/>
      <c r="Q210" s="126"/>
      <c r="R210" s="126"/>
      <c r="S210" s="126"/>
    </row>
    <row r="211" spans="1:19" ht="40.5" customHeight="1" x14ac:dyDescent="0.15">
      <c r="A211" s="135"/>
      <c r="B211" s="141"/>
      <c r="C211" s="70"/>
      <c r="D211" s="132"/>
      <c r="E211" s="71"/>
      <c r="F211" s="121">
        <f t="shared" si="28"/>
        <v>0</v>
      </c>
      <c r="G211" s="122" t="str">
        <f t="shared" si="34"/>
        <v/>
      </c>
      <c r="H211" s="133"/>
      <c r="I211" s="121">
        <f t="shared" si="29"/>
        <v>0</v>
      </c>
      <c r="J211" s="122" t="str">
        <f t="shared" si="35"/>
        <v/>
      </c>
      <c r="K211" s="134"/>
      <c r="L211" s="121">
        <f t="shared" si="36"/>
        <v>0</v>
      </c>
      <c r="M211" s="125" t="str">
        <f t="shared" si="37"/>
        <v/>
      </c>
      <c r="N211" s="126"/>
      <c r="O211" s="126"/>
      <c r="P211" s="126"/>
      <c r="Q211" s="126"/>
      <c r="R211" s="126"/>
      <c r="S211" s="126"/>
    </row>
    <row r="212" spans="1:19" ht="40.5" customHeight="1" x14ac:dyDescent="0.15">
      <c r="A212" s="135"/>
      <c r="B212" s="141"/>
      <c r="C212" s="70"/>
      <c r="D212" s="132"/>
      <c r="E212" s="71"/>
      <c r="F212" s="121">
        <f t="shared" si="28"/>
        <v>0</v>
      </c>
      <c r="G212" s="122" t="str">
        <f t="shared" si="34"/>
        <v/>
      </c>
      <c r="H212" s="133"/>
      <c r="I212" s="121">
        <f t="shared" si="29"/>
        <v>0</v>
      </c>
      <c r="J212" s="122" t="str">
        <f t="shared" si="35"/>
        <v/>
      </c>
      <c r="K212" s="134"/>
      <c r="L212" s="121">
        <f t="shared" si="36"/>
        <v>0</v>
      </c>
      <c r="M212" s="125" t="str">
        <f t="shared" si="37"/>
        <v/>
      </c>
      <c r="N212" s="126"/>
      <c r="O212" s="126"/>
      <c r="P212" s="126"/>
      <c r="Q212" s="126"/>
      <c r="R212" s="126"/>
      <c r="S212" s="126"/>
    </row>
    <row r="213" spans="1:19" ht="40.5" customHeight="1" x14ac:dyDescent="0.15">
      <c r="A213" s="135"/>
      <c r="B213" s="141"/>
      <c r="C213" s="70"/>
      <c r="D213" s="132"/>
      <c r="E213" s="71"/>
      <c r="F213" s="121">
        <f t="shared" si="28"/>
        <v>0</v>
      </c>
      <c r="G213" s="122" t="str">
        <f t="shared" si="34"/>
        <v/>
      </c>
      <c r="H213" s="133"/>
      <c r="I213" s="121">
        <f t="shared" si="29"/>
        <v>0</v>
      </c>
      <c r="J213" s="122" t="str">
        <f t="shared" si="35"/>
        <v/>
      </c>
      <c r="K213" s="134"/>
      <c r="L213" s="121">
        <f t="shared" si="36"/>
        <v>0</v>
      </c>
      <c r="M213" s="125" t="str">
        <f t="shared" si="37"/>
        <v/>
      </c>
      <c r="N213" s="126"/>
      <c r="O213" s="126"/>
      <c r="P213" s="126"/>
      <c r="Q213" s="126"/>
      <c r="R213" s="126"/>
      <c r="S213" s="126"/>
    </row>
    <row r="214" spans="1:19" ht="40.5" customHeight="1" x14ac:dyDescent="0.15">
      <c r="A214" s="135"/>
      <c r="B214" s="141"/>
      <c r="C214" s="70"/>
      <c r="D214" s="132"/>
      <c r="E214" s="71"/>
      <c r="F214" s="121">
        <f t="shared" si="28"/>
        <v>0</v>
      </c>
      <c r="G214" s="122" t="str">
        <f t="shared" si="34"/>
        <v/>
      </c>
      <c r="H214" s="133"/>
      <c r="I214" s="121">
        <f t="shared" si="29"/>
        <v>0</v>
      </c>
      <c r="J214" s="122" t="str">
        <f t="shared" si="35"/>
        <v/>
      </c>
      <c r="K214" s="134"/>
      <c r="L214" s="121">
        <f t="shared" si="36"/>
        <v>0</v>
      </c>
      <c r="M214" s="125" t="str">
        <f t="shared" si="37"/>
        <v/>
      </c>
      <c r="N214" s="126"/>
      <c r="O214" s="126"/>
      <c r="P214" s="126"/>
      <c r="Q214" s="126"/>
      <c r="R214" s="126"/>
      <c r="S214" s="126"/>
    </row>
    <row r="215" spans="1:19" ht="40.5" customHeight="1" x14ac:dyDescent="0.15">
      <c r="A215" s="135"/>
      <c r="B215" s="139"/>
      <c r="C215" s="70"/>
      <c r="D215" s="132"/>
      <c r="E215" s="104"/>
      <c r="F215" s="121">
        <f t="shared" si="28"/>
        <v>0</v>
      </c>
      <c r="G215" s="122" t="str">
        <f t="shared" si="34"/>
        <v/>
      </c>
      <c r="H215" s="133"/>
      <c r="I215" s="121">
        <f t="shared" si="29"/>
        <v>0</v>
      </c>
      <c r="J215" s="122" t="str">
        <f t="shared" si="35"/>
        <v/>
      </c>
      <c r="K215" s="134"/>
      <c r="L215" s="121">
        <f t="shared" si="36"/>
        <v>0</v>
      </c>
      <c r="M215" s="125" t="str">
        <f t="shared" si="37"/>
        <v/>
      </c>
      <c r="N215" s="126"/>
      <c r="O215" s="126"/>
      <c r="P215" s="126"/>
      <c r="Q215" s="126"/>
      <c r="R215" s="126"/>
      <c r="S215" s="126"/>
    </row>
    <row r="216" spans="1:19" ht="40.5" customHeight="1" x14ac:dyDescent="0.15">
      <c r="A216" s="135"/>
      <c r="B216" s="141"/>
      <c r="C216" s="70"/>
      <c r="D216" s="132"/>
      <c r="E216" s="71"/>
      <c r="F216" s="121">
        <f t="shared" si="28"/>
        <v>0</v>
      </c>
      <c r="G216" s="122" t="str">
        <f t="shared" si="34"/>
        <v/>
      </c>
      <c r="H216" s="133"/>
      <c r="I216" s="121">
        <f t="shared" si="29"/>
        <v>0</v>
      </c>
      <c r="J216" s="122" t="str">
        <f t="shared" si="35"/>
        <v/>
      </c>
      <c r="K216" s="134"/>
      <c r="L216" s="121">
        <f t="shared" si="36"/>
        <v>0</v>
      </c>
      <c r="M216" s="125" t="str">
        <f t="shared" si="37"/>
        <v/>
      </c>
      <c r="N216" s="126"/>
      <c r="O216" s="126"/>
      <c r="P216" s="126"/>
      <c r="Q216" s="126"/>
      <c r="R216" s="126"/>
      <c r="S216" s="126"/>
    </row>
    <row r="217" spans="1:19" ht="40.5" customHeight="1" x14ac:dyDescent="0.15">
      <c r="A217" s="135"/>
      <c r="B217" s="139"/>
      <c r="C217" s="70"/>
      <c r="D217" s="132"/>
      <c r="E217" s="71"/>
      <c r="F217" s="121">
        <f t="shared" si="28"/>
        <v>0</v>
      </c>
      <c r="G217" s="122" t="str">
        <f t="shared" si="34"/>
        <v/>
      </c>
      <c r="H217" s="133"/>
      <c r="I217" s="121">
        <f t="shared" si="29"/>
        <v>0</v>
      </c>
      <c r="J217" s="122" t="str">
        <f t="shared" si="35"/>
        <v/>
      </c>
      <c r="K217" s="134"/>
      <c r="L217" s="121">
        <f t="shared" si="36"/>
        <v>0</v>
      </c>
      <c r="M217" s="125" t="str">
        <f t="shared" si="37"/>
        <v/>
      </c>
      <c r="N217" s="126"/>
      <c r="O217" s="126"/>
      <c r="P217" s="126"/>
      <c r="Q217" s="126"/>
      <c r="R217" s="126"/>
      <c r="S217" s="126"/>
    </row>
    <row r="218" spans="1:19" ht="40.5" customHeight="1" x14ac:dyDescent="0.15">
      <c r="A218" s="135"/>
      <c r="B218" s="139"/>
      <c r="C218" s="70"/>
      <c r="D218" s="132"/>
      <c r="E218" s="104"/>
      <c r="F218" s="121">
        <f t="shared" si="28"/>
        <v>0</v>
      </c>
      <c r="G218" s="122" t="str">
        <f t="shared" si="34"/>
        <v/>
      </c>
      <c r="H218" s="133"/>
      <c r="I218" s="121">
        <f t="shared" si="29"/>
        <v>0</v>
      </c>
      <c r="J218" s="122" t="str">
        <f t="shared" si="35"/>
        <v/>
      </c>
      <c r="K218" s="134"/>
      <c r="L218" s="121">
        <f t="shared" si="36"/>
        <v>0</v>
      </c>
      <c r="M218" s="125" t="str">
        <f t="shared" si="37"/>
        <v/>
      </c>
      <c r="N218" s="126"/>
      <c r="O218" s="126"/>
      <c r="P218" s="126"/>
      <c r="Q218" s="126"/>
      <c r="R218" s="126"/>
      <c r="S218" s="126"/>
    </row>
    <row r="219" spans="1:19" ht="40.5" customHeight="1" x14ac:dyDescent="0.15">
      <c r="A219" s="135"/>
      <c r="B219" s="139"/>
      <c r="C219" s="70"/>
      <c r="D219" s="132"/>
      <c r="E219" s="104"/>
      <c r="F219" s="121">
        <f t="shared" si="28"/>
        <v>0</v>
      </c>
      <c r="G219" s="122" t="str">
        <f t="shared" si="34"/>
        <v/>
      </c>
      <c r="H219" s="133"/>
      <c r="I219" s="121">
        <f t="shared" si="29"/>
        <v>0</v>
      </c>
      <c r="J219" s="122" t="str">
        <f t="shared" si="35"/>
        <v/>
      </c>
      <c r="K219" s="134"/>
      <c r="L219" s="121">
        <f t="shared" si="36"/>
        <v>0</v>
      </c>
      <c r="M219" s="125" t="str">
        <f t="shared" si="37"/>
        <v/>
      </c>
      <c r="N219" s="126"/>
      <c r="O219" s="126"/>
      <c r="P219" s="126"/>
      <c r="Q219" s="126"/>
      <c r="R219" s="126"/>
      <c r="S219" s="126"/>
    </row>
    <row r="220" spans="1:19" ht="39.75" customHeight="1" x14ac:dyDescent="0.15">
      <c r="A220" s="135"/>
      <c r="B220" s="139"/>
      <c r="C220" s="70"/>
      <c r="D220" s="132"/>
      <c r="E220" s="104"/>
      <c r="F220" s="121">
        <f t="shared" si="28"/>
        <v>0</v>
      </c>
      <c r="G220" s="122" t="str">
        <f t="shared" si="34"/>
        <v/>
      </c>
      <c r="H220" s="133"/>
      <c r="I220" s="121">
        <f t="shared" si="29"/>
        <v>0</v>
      </c>
      <c r="J220" s="122" t="str">
        <f t="shared" si="35"/>
        <v/>
      </c>
      <c r="K220" s="134"/>
      <c r="L220" s="121">
        <f t="shared" si="36"/>
        <v>0</v>
      </c>
      <c r="M220" s="125" t="str">
        <f t="shared" si="37"/>
        <v/>
      </c>
      <c r="N220" s="126"/>
      <c r="O220" s="126"/>
      <c r="P220" s="126"/>
      <c r="Q220" s="126"/>
      <c r="R220" s="126"/>
      <c r="S220" s="126"/>
    </row>
    <row r="221" spans="1:19" ht="39.75" customHeight="1" x14ac:dyDescent="0.15">
      <c r="A221" s="135"/>
      <c r="B221" s="139"/>
      <c r="C221" s="70"/>
      <c r="D221" s="132"/>
      <c r="E221" s="104"/>
      <c r="F221" s="121">
        <f t="shared" ref="F221:F284" si="38">N221+O221</f>
        <v>0</v>
      </c>
      <c r="G221" s="122" t="str">
        <f t="shared" si="34"/>
        <v/>
      </c>
      <c r="H221" s="133"/>
      <c r="I221" s="121">
        <f t="shared" ref="I221:I284" si="39">P221+Q221</f>
        <v>0</v>
      </c>
      <c r="J221" s="122" t="str">
        <f t="shared" si="35"/>
        <v/>
      </c>
      <c r="K221" s="134"/>
      <c r="L221" s="121">
        <f t="shared" si="36"/>
        <v>0</v>
      </c>
      <c r="M221" s="125" t="str">
        <f t="shared" si="37"/>
        <v/>
      </c>
      <c r="N221" s="126"/>
      <c r="O221" s="126"/>
      <c r="P221" s="126"/>
      <c r="Q221" s="126"/>
      <c r="R221" s="126"/>
      <c r="S221" s="126"/>
    </row>
    <row r="222" spans="1:19" ht="39.75" customHeight="1" x14ac:dyDescent="0.15">
      <c r="A222" s="135"/>
      <c r="B222" s="139"/>
      <c r="C222" s="70"/>
      <c r="D222" s="132"/>
      <c r="E222" s="104"/>
      <c r="F222" s="121">
        <f t="shared" si="38"/>
        <v>0</v>
      </c>
      <c r="G222" s="122" t="str">
        <f t="shared" si="34"/>
        <v/>
      </c>
      <c r="H222" s="133"/>
      <c r="I222" s="121">
        <f t="shared" si="39"/>
        <v>0</v>
      </c>
      <c r="J222" s="122" t="str">
        <f t="shared" si="35"/>
        <v/>
      </c>
      <c r="K222" s="134"/>
      <c r="L222" s="121">
        <f t="shared" si="36"/>
        <v>0</v>
      </c>
      <c r="M222" s="125" t="str">
        <f t="shared" si="37"/>
        <v/>
      </c>
      <c r="N222" s="126"/>
      <c r="O222" s="126"/>
      <c r="P222" s="126"/>
      <c r="Q222" s="126"/>
      <c r="R222" s="126"/>
      <c r="S222" s="126"/>
    </row>
    <row r="223" spans="1:19" ht="39.75" customHeight="1" x14ac:dyDescent="0.15">
      <c r="A223" s="135"/>
      <c r="B223" s="139"/>
      <c r="C223" s="70"/>
      <c r="D223" s="132"/>
      <c r="E223" s="104"/>
      <c r="F223" s="121">
        <f t="shared" si="38"/>
        <v>0</v>
      </c>
      <c r="G223" s="122" t="str">
        <f t="shared" si="34"/>
        <v/>
      </c>
      <c r="H223" s="133"/>
      <c r="I223" s="121">
        <f t="shared" si="39"/>
        <v>0</v>
      </c>
      <c r="J223" s="122" t="str">
        <f t="shared" si="35"/>
        <v/>
      </c>
      <c r="K223" s="134"/>
      <c r="L223" s="121">
        <f t="shared" si="36"/>
        <v>0</v>
      </c>
      <c r="M223" s="125" t="str">
        <f t="shared" si="37"/>
        <v/>
      </c>
      <c r="N223" s="126"/>
      <c r="O223" s="126"/>
      <c r="P223" s="126"/>
      <c r="Q223" s="126"/>
      <c r="R223" s="126"/>
      <c r="S223" s="126"/>
    </row>
    <row r="224" spans="1:19" ht="39.75" customHeight="1" x14ac:dyDescent="0.15">
      <c r="A224" s="135"/>
      <c r="B224" s="139"/>
      <c r="C224" s="70"/>
      <c r="D224" s="132"/>
      <c r="E224" s="104"/>
      <c r="F224" s="121">
        <f t="shared" si="38"/>
        <v>0</v>
      </c>
      <c r="G224" s="122" t="str">
        <f t="shared" si="34"/>
        <v/>
      </c>
      <c r="H224" s="133"/>
      <c r="I224" s="121">
        <f t="shared" si="39"/>
        <v>0</v>
      </c>
      <c r="J224" s="122" t="str">
        <f t="shared" si="35"/>
        <v/>
      </c>
      <c r="K224" s="134"/>
      <c r="L224" s="121">
        <f t="shared" si="36"/>
        <v>0</v>
      </c>
      <c r="M224" s="125" t="str">
        <f t="shared" si="37"/>
        <v/>
      </c>
      <c r="N224" s="126"/>
      <c r="O224" s="126"/>
      <c r="P224" s="126"/>
      <c r="Q224" s="126"/>
      <c r="R224" s="126"/>
      <c r="S224" s="126"/>
    </row>
    <row r="225" spans="1:19" ht="39.75" customHeight="1" x14ac:dyDescent="0.15">
      <c r="A225" s="135"/>
      <c r="B225" s="139"/>
      <c r="C225" s="70"/>
      <c r="D225" s="132"/>
      <c r="E225" s="104"/>
      <c r="F225" s="121">
        <f t="shared" si="38"/>
        <v>0</v>
      </c>
      <c r="G225" s="122" t="str">
        <f t="shared" si="34"/>
        <v/>
      </c>
      <c r="H225" s="133"/>
      <c r="I225" s="121">
        <f t="shared" si="39"/>
        <v>0</v>
      </c>
      <c r="J225" s="122" t="str">
        <f t="shared" si="35"/>
        <v/>
      </c>
      <c r="K225" s="134"/>
      <c r="L225" s="121">
        <f t="shared" si="36"/>
        <v>0</v>
      </c>
      <c r="M225" s="125" t="str">
        <f t="shared" si="37"/>
        <v/>
      </c>
      <c r="N225" s="126"/>
      <c r="O225" s="126"/>
      <c r="P225" s="126"/>
      <c r="Q225" s="126"/>
      <c r="R225" s="126"/>
      <c r="S225" s="126"/>
    </row>
    <row r="226" spans="1:19" ht="39.75" customHeight="1" x14ac:dyDescent="0.15">
      <c r="A226" s="135"/>
      <c r="B226" s="139"/>
      <c r="C226" s="70"/>
      <c r="D226" s="132"/>
      <c r="E226" s="104"/>
      <c r="F226" s="121">
        <f t="shared" si="38"/>
        <v>0</v>
      </c>
      <c r="G226" s="122" t="str">
        <f t="shared" si="34"/>
        <v/>
      </c>
      <c r="H226" s="133"/>
      <c r="I226" s="121">
        <f t="shared" si="39"/>
        <v>0</v>
      </c>
      <c r="J226" s="122" t="str">
        <f t="shared" si="35"/>
        <v/>
      </c>
      <c r="K226" s="134"/>
      <c r="L226" s="121">
        <f t="shared" si="36"/>
        <v>0</v>
      </c>
      <c r="M226" s="125" t="str">
        <f t="shared" si="37"/>
        <v/>
      </c>
      <c r="N226" s="126"/>
      <c r="O226" s="126"/>
      <c r="P226" s="126"/>
      <c r="Q226" s="126"/>
      <c r="R226" s="126"/>
      <c r="S226" s="126"/>
    </row>
    <row r="227" spans="1:19" ht="39.75" customHeight="1" x14ac:dyDescent="0.15">
      <c r="A227" s="135"/>
      <c r="B227" s="139"/>
      <c r="C227" s="70"/>
      <c r="D227" s="132"/>
      <c r="E227" s="104"/>
      <c r="F227" s="121">
        <f t="shared" si="38"/>
        <v>0</v>
      </c>
      <c r="G227" s="122" t="str">
        <f t="shared" si="34"/>
        <v/>
      </c>
      <c r="H227" s="133"/>
      <c r="I227" s="121">
        <f t="shared" si="39"/>
        <v>0</v>
      </c>
      <c r="J227" s="122" t="str">
        <f t="shared" si="35"/>
        <v/>
      </c>
      <c r="K227" s="134"/>
      <c r="L227" s="121">
        <f t="shared" si="36"/>
        <v>0</v>
      </c>
      <c r="M227" s="125" t="str">
        <f t="shared" si="37"/>
        <v/>
      </c>
      <c r="N227" s="126"/>
      <c r="O227" s="126"/>
      <c r="P227" s="126"/>
      <c r="Q227" s="126"/>
      <c r="R227" s="126"/>
      <c r="S227" s="126"/>
    </row>
    <row r="228" spans="1:19" ht="39.75" customHeight="1" x14ac:dyDescent="0.15">
      <c r="A228" s="135"/>
      <c r="B228" s="139"/>
      <c r="C228" s="70"/>
      <c r="D228" s="132"/>
      <c r="E228" s="104"/>
      <c r="F228" s="121">
        <f t="shared" si="38"/>
        <v>0</v>
      </c>
      <c r="G228" s="122" t="str">
        <f t="shared" si="34"/>
        <v/>
      </c>
      <c r="H228" s="133"/>
      <c r="I228" s="121">
        <f t="shared" si="39"/>
        <v>0</v>
      </c>
      <c r="J228" s="122" t="str">
        <f t="shared" si="35"/>
        <v/>
      </c>
      <c r="K228" s="134"/>
      <c r="L228" s="121">
        <f t="shared" si="36"/>
        <v>0</v>
      </c>
      <c r="M228" s="125" t="str">
        <f t="shared" si="37"/>
        <v/>
      </c>
      <c r="N228" s="126"/>
      <c r="O228" s="126"/>
      <c r="P228" s="126"/>
      <c r="Q228" s="126"/>
      <c r="R228" s="126"/>
      <c r="S228" s="126"/>
    </row>
    <row r="229" spans="1:19" ht="39.75" customHeight="1" x14ac:dyDescent="0.15">
      <c r="A229" s="135"/>
      <c r="B229" s="142"/>
      <c r="C229" s="70"/>
      <c r="D229" s="132"/>
      <c r="E229" s="104"/>
      <c r="F229" s="121">
        <f t="shared" si="38"/>
        <v>0</v>
      </c>
      <c r="G229" s="122" t="str">
        <f t="shared" si="34"/>
        <v/>
      </c>
      <c r="H229" s="133"/>
      <c r="I229" s="121">
        <f t="shared" si="39"/>
        <v>0</v>
      </c>
      <c r="J229" s="122" t="str">
        <f t="shared" si="35"/>
        <v/>
      </c>
      <c r="K229" s="134"/>
      <c r="L229" s="121">
        <f t="shared" si="36"/>
        <v>0</v>
      </c>
      <c r="M229" s="125" t="str">
        <f t="shared" si="37"/>
        <v/>
      </c>
      <c r="N229" s="126"/>
      <c r="O229" s="126"/>
      <c r="P229" s="126"/>
      <c r="Q229" s="126"/>
      <c r="R229" s="126"/>
      <c r="S229" s="126"/>
    </row>
    <row r="230" spans="1:19" ht="39.75" customHeight="1" x14ac:dyDescent="0.15">
      <c r="A230" s="135"/>
      <c r="B230" s="142"/>
      <c r="C230" s="70"/>
      <c r="D230" s="132"/>
      <c r="E230" s="104"/>
      <c r="F230" s="121">
        <f t="shared" si="38"/>
        <v>0</v>
      </c>
      <c r="G230" s="122" t="str">
        <f t="shared" si="34"/>
        <v/>
      </c>
      <c r="H230" s="133"/>
      <c r="I230" s="121">
        <f t="shared" si="39"/>
        <v>0</v>
      </c>
      <c r="J230" s="122" t="str">
        <f t="shared" si="35"/>
        <v/>
      </c>
      <c r="K230" s="134"/>
      <c r="L230" s="121">
        <f t="shared" si="36"/>
        <v>0</v>
      </c>
      <c r="M230" s="125" t="str">
        <f t="shared" si="37"/>
        <v/>
      </c>
      <c r="N230" s="126"/>
      <c r="O230" s="126"/>
      <c r="P230" s="126"/>
      <c r="Q230" s="126"/>
      <c r="R230" s="126"/>
      <c r="S230" s="126"/>
    </row>
    <row r="231" spans="1:19" ht="39.75" customHeight="1" x14ac:dyDescent="0.15">
      <c r="A231" s="136"/>
      <c r="B231" s="140" t="s">
        <v>132</v>
      </c>
      <c r="C231" s="115"/>
      <c r="D231" s="105"/>
      <c r="E231" s="73"/>
      <c r="F231" s="121"/>
      <c r="G231" s="122">
        <f>SUBTOTAL(9,G203:G230)</f>
        <v>0</v>
      </c>
      <c r="H231" s="130"/>
      <c r="I231" s="121"/>
      <c r="J231" s="122">
        <f>SUBTOTAL(9,J203:J230)</f>
        <v>0</v>
      </c>
      <c r="K231" s="131"/>
      <c r="L231" s="121"/>
      <c r="M231" s="125">
        <f>SUBTOTAL(9,M203:M230)</f>
        <v>0</v>
      </c>
      <c r="N231" s="121"/>
      <c r="O231" s="121"/>
      <c r="P231" s="121"/>
      <c r="Q231" s="121"/>
      <c r="R231" s="121"/>
      <c r="S231" s="121"/>
    </row>
    <row r="232" spans="1:19" ht="39.75" customHeight="1" x14ac:dyDescent="0.15">
      <c r="A232" s="71"/>
      <c r="B232" s="141"/>
      <c r="C232" s="70"/>
      <c r="D232" s="132"/>
      <c r="E232" s="71"/>
      <c r="F232" s="121">
        <f t="shared" si="38"/>
        <v>0</v>
      </c>
      <c r="G232" s="122" t="str">
        <f t="shared" ref="G232:G259" si="40">IF(OR(D232="",F232=""),"",ROUNDDOWN(D232*F232,0))</f>
        <v/>
      </c>
      <c r="H232" s="133"/>
      <c r="I232" s="121">
        <f t="shared" si="39"/>
        <v>0</v>
      </c>
      <c r="J232" s="122" t="str">
        <f t="shared" ref="J232:J259" si="41">IF(OR(H232="",I232=""),"",ROUNDDOWN(H232*I232,0))</f>
        <v/>
      </c>
      <c r="K232" s="134"/>
      <c r="L232" s="121">
        <f t="shared" ref="L232:L259" si="42">R232+S232</f>
        <v>0</v>
      </c>
      <c r="M232" s="125" t="str">
        <f t="shared" ref="M232:M259" si="43">IF(OR(K232="",L232=""),"",ROUNDDOWN(K232*L232,0))</f>
        <v/>
      </c>
      <c r="N232" s="126"/>
      <c r="O232" s="126"/>
      <c r="P232" s="126"/>
      <c r="Q232" s="126"/>
      <c r="R232" s="126"/>
      <c r="S232" s="126"/>
    </row>
    <row r="233" spans="1:19" ht="39.75" customHeight="1" x14ac:dyDescent="0.15">
      <c r="A233" s="135"/>
      <c r="B233" s="141"/>
      <c r="C233" s="70"/>
      <c r="D233" s="132"/>
      <c r="E233" s="71"/>
      <c r="F233" s="121">
        <f t="shared" si="38"/>
        <v>0</v>
      </c>
      <c r="G233" s="122" t="str">
        <f t="shared" si="40"/>
        <v/>
      </c>
      <c r="H233" s="133"/>
      <c r="I233" s="121">
        <f t="shared" si="39"/>
        <v>0</v>
      </c>
      <c r="J233" s="122" t="str">
        <f t="shared" si="41"/>
        <v/>
      </c>
      <c r="K233" s="134"/>
      <c r="L233" s="121">
        <f t="shared" si="42"/>
        <v>0</v>
      </c>
      <c r="M233" s="125" t="str">
        <f t="shared" si="43"/>
        <v/>
      </c>
      <c r="N233" s="126"/>
      <c r="O233" s="126"/>
      <c r="P233" s="126"/>
      <c r="Q233" s="126"/>
      <c r="R233" s="126"/>
      <c r="S233" s="126"/>
    </row>
    <row r="234" spans="1:19" ht="39.75" customHeight="1" x14ac:dyDescent="0.15">
      <c r="A234" s="135"/>
      <c r="B234" s="141"/>
      <c r="C234" s="70"/>
      <c r="D234" s="132"/>
      <c r="E234" s="71"/>
      <c r="F234" s="121">
        <f t="shared" si="38"/>
        <v>0</v>
      </c>
      <c r="G234" s="122" t="str">
        <f t="shared" si="40"/>
        <v/>
      </c>
      <c r="H234" s="133"/>
      <c r="I234" s="121">
        <f t="shared" si="39"/>
        <v>0</v>
      </c>
      <c r="J234" s="122" t="str">
        <f t="shared" si="41"/>
        <v/>
      </c>
      <c r="K234" s="134"/>
      <c r="L234" s="121">
        <f t="shared" si="42"/>
        <v>0</v>
      </c>
      <c r="M234" s="125" t="str">
        <f t="shared" si="43"/>
        <v/>
      </c>
      <c r="N234" s="126"/>
      <c r="O234" s="126"/>
      <c r="P234" s="126"/>
      <c r="Q234" s="126"/>
      <c r="R234" s="126"/>
      <c r="S234" s="126"/>
    </row>
    <row r="235" spans="1:19" ht="39.75" customHeight="1" x14ac:dyDescent="0.15">
      <c r="A235" s="135"/>
      <c r="B235" s="141"/>
      <c r="C235" s="70"/>
      <c r="D235" s="132"/>
      <c r="E235" s="71"/>
      <c r="F235" s="121">
        <f t="shared" si="38"/>
        <v>0</v>
      </c>
      <c r="G235" s="122" t="str">
        <f t="shared" si="40"/>
        <v/>
      </c>
      <c r="H235" s="133"/>
      <c r="I235" s="121">
        <f t="shared" si="39"/>
        <v>0</v>
      </c>
      <c r="J235" s="122" t="str">
        <f t="shared" si="41"/>
        <v/>
      </c>
      <c r="K235" s="134"/>
      <c r="L235" s="121">
        <f t="shared" si="42"/>
        <v>0</v>
      </c>
      <c r="M235" s="125" t="str">
        <f t="shared" si="43"/>
        <v/>
      </c>
      <c r="N235" s="126"/>
      <c r="O235" s="126"/>
      <c r="P235" s="126"/>
      <c r="Q235" s="126"/>
      <c r="R235" s="126"/>
      <c r="S235" s="126"/>
    </row>
    <row r="236" spans="1:19" ht="39.75" customHeight="1" x14ac:dyDescent="0.15">
      <c r="A236" s="135"/>
      <c r="B236" s="141"/>
      <c r="C236" s="70"/>
      <c r="D236" s="132"/>
      <c r="E236" s="71"/>
      <c r="F236" s="121">
        <f t="shared" si="38"/>
        <v>0</v>
      </c>
      <c r="G236" s="122" t="str">
        <f t="shared" si="40"/>
        <v/>
      </c>
      <c r="H236" s="133"/>
      <c r="I236" s="121">
        <f t="shared" si="39"/>
        <v>0</v>
      </c>
      <c r="J236" s="122" t="str">
        <f t="shared" si="41"/>
        <v/>
      </c>
      <c r="K236" s="134"/>
      <c r="L236" s="121">
        <f t="shared" si="42"/>
        <v>0</v>
      </c>
      <c r="M236" s="125" t="str">
        <f t="shared" si="43"/>
        <v/>
      </c>
      <c r="N236" s="126"/>
      <c r="O236" s="126"/>
      <c r="P236" s="126"/>
      <c r="Q236" s="126"/>
      <c r="R236" s="126"/>
      <c r="S236" s="126"/>
    </row>
    <row r="237" spans="1:19" ht="39.75" customHeight="1" x14ac:dyDescent="0.15">
      <c r="A237" s="135"/>
      <c r="B237" s="141"/>
      <c r="C237" s="70"/>
      <c r="D237" s="132"/>
      <c r="E237" s="71"/>
      <c r="F237" s="121">
        <f t="shared" si="38"/>
        <v>0</v>
      </c>
      <c r="G237" s="122" t="str">
        <f t="shared" si="40"/>
        <v/>
      </c>
      <c r="H237" s="133"/>
      <c r="I237" s="121">
        <f t="shared" si="39"/>
        <v>0</v>
      </c>
      <c r="J237" s="122" t="str">
        <f t="shared" si="41"/>
        <v/>
      </c>
      <c r="K237" s="134"/>
      <c r="L237" s="121">
        <f t="shared" si="42"/>
        <v>0</v>
      </c>
      <c r="M237" s="125" t="str">
        <f t="shared" si="43"/>
        <v/>
      </c>
      <c r="N237" s="126"/>
      <c r="O237" s="126"/>
      <c r="P237" s="126"/>
      <c r="Q237" s="126"/>
      <c r="R237" s="126"/>
      <c r="S237" s="126"/>
    </row>
    <row r="238" spans="1:19" ht="39.75" customHeight="1" x14ac:dyDescent="0.15">
      <c r="A238" s="135"/>
      <c r="B238" s="141"/>
      <c r="C238" s="70"/>
      <c r="D238" s="132"/>
      <c r="E238" s="71"/>
      <c r="F238" s="121">
        <f t="shared" si="38"/>
        <v>0</v>
      </c>
      <c r="G238" s="122" t="str">
        <f t="shared" si="40"/>
        <v/>
      </c>
      <c r="H238" s="133"/>
      <c r="I238" s="121">
        <f t="shared" si="39"/>
        <v>0</v>
      </c>
      <c r="J238" s="122" t="str">
        <f t="shared" si="41"/>
        <v/>
      </c>
      <c r="K238" s="134"/>
      <c r="L238" s="121">
        <f t="shared" si="42"/>
        <v>0</v>
      </c>
      <c r="M238" s="125" t="str">
        <f t="shared" si="43"/>
        <v/>
      </c>
      <c r="N238" s="126"/>
      <c r="O238" s="126"/>
      <c r="P238" s="126"/>
      <c r="Q238" s="126"/>
      <c r="R238" s="126"/>
      <c r="S238" s="126"/>
    </row>
    <row r="239" spans="1:19" ht="39.75" customHeight="1" x14ac:dyDescent="0.15">
      <c r="A239" s="135"/>
      <c r="B239" s="141"/>
      <c r="C239" s="70"/>
      <c r="D239" s="132"/>
      <c r="E239" s="71"/>
      <c r="F239" s="121">
        <f t="shared" si="38"/>
        <v>0</v>
      </c>
      <c r="G239" s="122" t="str">
        <f t="shared" si="40"/>
        <v/>
      </c>
      <c r="H239" s="133"/>
      <c r="I239" s="121">
        <f t="shared" si="39"/>
        <v>0</v>
      </c>
      <c r="J239" s="122" t="str">
        <f t="shared" si="41"/>
        <v/>
      </c>
      <c r="K239" s="134"/>
      <c r="L239" s="121">
        <f t="shared" si="42"/>
        <v>0</v>
      </c>
      <c r="M239" s="125" t="str">
        <f t="shared" si="43"/>
        <v/>
      </c>
      <c r="N239" s="126"/>
      <c r="O239" s="126"/>
      <c r="P239" s="126"/>
      <c r="Q239" s="126"/>
      <c r="R239" s="126"/>
      <c r="S239" s="126"/>
    </row>
    <row r="240" spans="1:19" ht="39.75" customHeight="1" x14ac:dyDescent="0.15">
      <c r="A240" s="135"/>
      <c r="B240" s="141"/>
      <c r="C240" s="70"/>
      <c r="D240" s="132"/>
      <c r="E240" s="71"/>
      <c r="F240" s="121">
        <f t="shared" si="38"/>
        <v>0</v>
      </c>
      <c r="G240" s="122" t="str">
        <f t="shared" si="40"/>
        <v/>
      </c>
      <c r="H240" s="133"/>
      <c r="I240" s="121">
        <f t="shared" si="39"/>
        <v>0</v>
      </c>
      <c r="J240" s="122" t="str">
        <f t="shared" si="41"/>
        <v/>
      </c>
      <c r="K240" s="134"/>
      <c r="L240" s="121">
        <f t="shared" si="42"/>
        <v>0</v>
      </c>
      <c r="M240" s="125" t="str">
        <f t="shared" si="43"/>
        <v/>
      </c>
      <c r="N240" s="126"/>
      <c r="O240" s="126"/>
      <c r="P240" s="126"/>
      <c r="Q240" s="126"/>
      <c r="R240" s="126"/>
      <c r="S240" s="126"/>
    </row>
    <row r="241" spans="1:19" ht="39.75" customHeight="1" x14ac:dyDescent="0.15">
      <c r="A241" s="135"/>
      <c r="B241" s="141"/>
      <c r="C241" s="70"/>
      <c r="D241" s="132"/>
      <c r="E241" s="71"/>
      <c r="F241" s="121">
        <f t="shared" si="38"/>
        <v>0</v>
      </c>
      <c r="G241" s="122" t="str">
        <f t="shared" si="40"/>
        <v/>
      </c>
      <c r="H241" s="133"/>
      <c r="I241" s="121">
        <f t="shared" si="39"/>
        <v>0</v>
      </c>
      <c r="J241" s="122" t="str">
        <f t="shared" si="41"/>
        <v/>
      </c>
      <c r="K241" s="134"/>
      <c r="L241" s="121">
        <f t="shared" si="42"/>
        <v>0</v>
      </c>
      <c r="M241" s="125" t="str">
        <f t="shared" si="43"/>
        <v/>
      </c>
      <c r="N241" s="126"/>
      <c r="O241" s="126"/>
      <c r="P241" s="126"/>
      <c r="Q241" s="126"/>
      <c r="R241" s="126"/>
      <c r="S241" s="126"/>
    </row>
    <row r="242" spans="1:19" ht="39.75" customHeight="1" x14ac:dyDescent="0.15">
      <c r="A242" s="135"/>
      <c r="B242" s="141"/>
      <c r="C242" s="70"/>
      <c r="D242" s="132"/>
      <c r="E242" s="71"/>
      <c r="F242" s="121">
        <f t="shared" si="38"/>
        <v>0</v>
      </c>
      <c r="G242" s="122" t="str">
        <f t="shared" si="40"/>
        <v/>
      </c>
      <c r="H242" s="133"/>
      <c r="I242" s="121">
        <f t="shared" si="39"/>
        <v>0</v>
      </c>
      <c r="J242" s="122" t="str">
        <f t="shared" si="41"/>
        <v/>
      </c>
      <c r="K242" s="134"/>
      <c r="L242" s="121">
        <f t="shared" si="42"/>
        <v>0</v>
      </c>
      <c r="M242" s="125" t="str">
        <f t="shared" si="43"/>
        <v/>
      </c>
      <c r="N242" s="126"/>
      <c r="O242" s="126"/>
      <c r="P242" s="126"/>
      <c r="Q242" s="126"/>
      <c r="R242" s="126"/>
      <c r="S242" s="126"/>
    </row>
    <row r="243" spans="1:19" ht="39.75" customHeight="1" x14ac:dyDescent="0.15">
      <c r="A243" s="135"/>
      <c r="B243" s="141"/>
      <c r="C243" s="70"/>
      <c r="D243" s="132"/>
      <c r="E243" s="71"/>
      <c r="F243" s="121">
        <f t="shared" si="38"/>
        <v>0</v>
      </c>
      <c r="G243" s="122" t="str">
        <f t="shared" si="40"/>
        <v/>
      </c>
      <c r="H243" s="133"/>
      <c r="I243" s="121">
        <f t="shared" si="39"/>
        <v>0</v>
      </c>
      <c r="J243" s="122" t="str">
        <f t="shared" si="41"/>
        <v/>
      </c>
      <c r="K243" s="134"/>
      <c r="L243" s="121">
        <f t="shared" si="42"/>
        <v>0</v>
      </c>
      <c r="M243" s="125" t="str">
        <f t="shared" si="43"/>
        <v/>
      </c>
      <c r="N243" s="126"/>
      <c r="O243" s="126"/>
      <c r="P243" s="126"/>
      <c r="Q243" s="126"/>
      <c r="R243" s="126"/>
      <c r="S243" s="126"/>
    </row>
    <row r="244" spans="1:19" ht="39.75" customHeight="1" x14ac:dyDescent="0.15">
      <c r="A244" s="135"/>
      <c r="B244" s="139"/>
      <c r="C244" s="70"/>
      <c r="D244" s="132"/>
      <c r="E244" s="104"/>
      <c r="F244" s="121">
        <f t="shared" si="38"/>
        <v>0</v>
      </c>
      <c r="G244" s="122" t="str">
        <f t="shared" si="40"/>
        <v/>
      </c>
      <c r="H244" s="133"/>
      <c r="I244" s="121">
        <f t="shared" si="39"/>
        <v>0</v>
      </c>
      <c r="J244" s="122" t="str">
        <f t="shared" si="41"/>
        <v/>
      </c>
      <c r="K244" s="134"/>
      <c r="L244" s="121">
        <f t="shared" si="42"/>
        <v>0</v>
      </c>
      <c r="M244" s="125" t="str">
        <f t="shared" si="43"/>
        <v/>
      </c>
      <c r="N244" s="126"/>
      <c r="O244" s="126"/>
      <c r="P244" s="126"/>
      <c r="Q244" s="126"/>
      <c r="R244" s="126"/>
      <c r="S244" s="126"/>
    </row>
    <row r="245" spans="1:19" ht="39.75" customHeight="1" x14ac:dyDescent="0.15">
      <c r="A245" s="135"/>
      <c r="B245" s="141"/>
      <c r="C245" s="70"/>
      <c r="D245" s="132"/>
      <c r="E245" s="71"/>
      <c r="F245" s="121">
        <f t="shared" si="38"/>
        <v>0</v>
      </c>
      <c r="G245" s="122" t="str">
        <f t="shared" si="40"/>
        <v/>
      </c>
      <c r="H245" s="133"/>
      <c r="I245" s="121">
        <f t="shared" si="39"/>
        <v>0</v>
      </c>
      <c r="J245" s="122" t="str">
        <f t="shared" si="41"/>
        <v/>
      </c>
      <c r="K245" s="134"/>
      <c r="L245" s="121">
        <f t="shared" si="42"/>
        <v>0</v>
      </c>
      <c r="M245" s="125" t="str">
        <f t="shared" si="43"/>
        <v/>
      </c>
      <c r="N245" s="126"/>
      <c r="O245" s="126"/>
      <c r="P245" s="126"/>
      <c r="Q245" s="126"/>
      <c r="R245" s="126"/>
      <c r="S245" s="126"/>
    </row>
    <row r="246" spans="1:19" ht="39.75" customHeight="1" x14ac:dyDescent="0.15">
      <c r="A246" s="135"/>
      <c r="B246" s="139"/>
      <c r="C246" s="70"/>
      <c r="D246" s="132"/>
      <c r="E246" s="71"/>
      <c r="F246" s="121">
        <f t="shared" si="38"/>
        <v>0</v>
      </c>
      <c r="G246" s="122" t="str">
        <f t="shared" si="40"/>
        <v/>
      </c>
      <c r="H246" s="133"/>
      <c r="I246" s="121">
        <f t="shared" si="39"/>
        <v>0</v>
      </c>
      <c r="J246" s="122" t="str">
        <f t="shared" si="41"/>
        <v/>
      </c>
      <c r="K246" s="134"/>
      <c r="L246" s="121">
        <f t="shared" si="42"/>
        <v>0</v>
      </c>
      <c r="M246" s="125" t="str">
        <f t="shared" si="43"/>
        <v/>
      </c>
      <c r="N246" s="126"/>
      <c r="O246" s="126"/>
      <c r="P246" s="126"/>
      <c r="Q246" s="126"/>
      <c r="R246" s="126"/>
      <c r="S246" s="126"/>
    </row>
    <row r="247" spans="1:19" ht="39.75" customHeight="1" x14ac:dyDescent="0.15">
      <c r="A247" s="135"/>
      <c r="B247" s="139"/>
      <c r="C247" s="70"/>
      <c r="D247" s="132"/>
      <c r="E247" s="104"/>
      <c r="F247" s="121">
        <f t="shared" si="38"/>
        <v>0</v>
      </c>
      <c r="G247" s="122" t="str">
        <f t="shared" si="40"/>
        <v/>
      </c>
      <c r="H247" s="133"/>
      <c r="I247" s="121">
        <f t="shared" si="39"/>
        <v>0</v>
      </c>
      <c r="J247" s="122" t="str">
        <f t="shared" si="41"/>
        <v/>
      </c>
      <c r="K247" s="134"/>
      <c r="L247" s="121">
        <f t="shared" si="42"/>
        <v>0</v>
      </c>
      <c r="M247" s="125" t="str">
        <f t="shared" si="43"/>
        <v/>
      </c>
      <c r="N247" s="126"/>
      <c r="O247" s="126"/>
      <c r="P247" s="126"/>
      <c r="Q247" s="126"/>
      <c r="R247" s="126"/>
      <c r="S247" s="126"/>
    </row>
    <row r="248" spans="1:19" ht="39.75" customHeight="1" x14ac:dyDescent="0.15">
      <c r="A248" s="135"/>
      <c r="B248" s="139"/>
      <c r="C248" s="70"/>
      <c r="D248" s="132"/>
      <c r="E248" s="104"/>
      <c r="F248" s="121">
        <f t="shared" si="38"/>
        <v>0</v>
      </c>
      <c r="G248" s="122" t="str">
        <f t="shared" si="40"/>
        <v/>
      </c>
      <c r="H248" s="133"/>
      <c r="I248" s="121">
        <f t="shared" si="39"/>
        <v>0</v>
      </c>
      <c r="J248" s="122" t="str">
        <f t="shared" si="41"/>
        <v/>
      </c>
      <c r="K248" s="134"/>
      <c r="L248" s="121">
        <f t="shared" si="42"/>
        <v>0</v>
      </c>
      <c r="M248" s="125" t="str">
        <f t="shared" si="43"/>
        <v/>
      </c>
      <c r="N248" s="126"/>
      <c r="O248" s="126"/>
      <c r="P248" s="126"/>
      <c r="Q248" s="126"/>
      <c r="R248" s="126"/>
      <c r="S248" s="126"/>
    </row>
    <row r="249" spans="1:19" ht="39.75" customHeight="1" x14ac:dyDescent="0.15">
      <c r="A249" s="135"/>
      <c r="B249" s="139"/>
      <c r="C249" s="70"/>
      <c r="D249" s="132"/>
      <c r="E249" s="104"/>
      <c r="F249" s="121">
        <f t="shared" si="38"/>
        <v>0</v>
      </c>
      <c r="G249" s="122" t="str">
        <f t="shared" si="40"/>
        <v/>
      </c>
      <c r="H249" s="133"/>
      <c r="I249" s="121">
        <f t="shared" si="39"/>
        <v>0</v>
      </c>
      <c r="J249" s="122" t="str">
        <f t="shared" si="41"/>
        <v/>
      </c>
      <c r="K249" s="134"/>
      <c r="L249" s="121">
        <f t="shared" si="42"/>
        <v>0</v>
      </c>
      <c r="M249" s="125" t="str">
        <f t="shared" si="43"/>
        <v/>
      </c>
      <c r="N249" s="126"/>
      <c r="O249" s="126"/>
      <c r="P249" s="126"/>
      <c r="Q249" s="126"/>
      <c r="R249" s="126"/>
      <c r="S249" s="126"/>
    </row>
    <row r="250" spans="1:19" ht="39.75" customHeight="1" x14ac:dyDescent="0.15">
      <c r="A250" s="135"/>
      <c r="B250" s="139"/>
      <c r="C250" s="70"/>
      <c r="D250" s="132"/>
      <c r="E250" s="104"/>
      <c r="F250" s="121">
        <f t="shared" si="38"/>
        <v>0</v>
      </c>
      <c r="G250" s="122" t="str">
        <f t="shared" si="40"/>
        <v/>
      </c>
      <c r="H250" s="133"/>
      <c r="I250" s="121">
        <f t="shared" si="39"/>
        <v>0</v>
      </c>
      <c r="J250" s="122" t="str">
        <f t="shared" si="41"/>
        <v/>
      </c>
      <c r="K250" s="134"/>
      <c r="L250" s="121">
        <f t="shared" si="42"/>
        <v>0</v>
      </c>
      <c r="M250" s="125" t="str">
        <f t="shared" si="43"/>
        <v/>
      </c>
      <c r="N250" s="126"/>
      <c r="O250" s="126"/>
      <c r="P250" s="126"/>
      <c r="Q250" s="126"/>
      <c r="R250" s="126"/>
      <c r="S250" s="126"/>
    </row>
    <row r="251" spans="1:19" ht="39.75" customHeight="1" x14ac:dyDescent="0.15">
      <c r="A251" s="135"/>
      <c r="B251" s="139"/>
      <c r="C251" s="70"/>
      <c r="D251" s="132"/>
      <c r="E251" s="104"/>
      <c r="F251" s="121">
        <f t="shared" si="38"/>
        <v>0</v>
      </c>
      <c r="G251" s="122" t="str">
        <f t="shared" si="40"/>
        <v/>
      </c>
      <c r="H251" s="133"/>
      <c r="I251" s="121">
        <f t="shared" si="39"/>
        <v>0</v>
      </c>
      <c r="J251" s="122" t="str">
        <f t="shared" si="41"/>
        <v/>
      </c>
      <c r="K251" s="134"/>
      <c r="L251" s="121">
        <f t="shared" si="42"/>
        <v>0</v>
      </c>
      <c r="M251" s="125" t="str">
        <f t="shared" si="43"/>
        <v/>
      </c>
      <c r="N251" s="126"/>
      <c r="O251" s="126"/>
      <c r="P251" s="126"/>
      <c r="Q251" s="126"/>
      <c r="R251" s="126"/>
      <c r="S251" s="126"/>
    </row>
    <row r="252" spans="1:19" ht="39.75" customHeight="1" x14ac:dyDescent="0.15">
      <c r="A252" s="135"/>
      <c r="B252" s="139"/>
      <c r="C252" s="70"/>
      <c r="D252" s="132"/>
      <c r="E252" s="104"/>
      <c r="F252" s="121">
        <f t="shared" si="38"/>
        <v>0</v>
      </c>
      <c r="G252" s="122" t="str">
        <f t="shared" si="40"/>
        <v/>
      </c>
      <c r="H252" s="133"/>
      <c r="I252" s="121">
        <f t="shared" si="39"/>
        <v>0</v>
      </c>
      <c r="J252" s="122" t="str">
        <f t="shared" si="41"/>
        <v/>
      </c>
      <c r="K252" s="134"/>
      <c r="L252" s="121">
        <f t="shared" si="42"/>
        <v>0</v>
      </c>
      <c r="M252" s="125" t="str">
        <f t="shared" si="43"/>
        <v/>
      </c>
      <c r="N252" s="126"/>
      <c r="O252" s="126"/>
      <c r="P252" s="126"/>
      <c r="Q252" s="126"/>
      <c r="R252" s="126"/>
      <c r="S252" s="126"/>
    </row>
    <row r="253" spans="1:19" ht="39.75" customHeight="1" x14ac:dyDescent="0.15">
      <c r="A253" s="135"/>
      <c r="B253" s="139"/>
      <c r="C253" s="70"/>
      <c r="D253" s="132"/>
      <c r="E253" s="104"/>
      <c r="F253" s="121">
        <f t="shared" si="38"/>
        <v>0</v>
      </c>
      <c r="G253" s="122" t="str">
        <f t="shared" si="40"/>
        <v/>
      </c>
      <c r="H253" s="133"/>
      <c r="I253" s="121">
        <f t="shared" si="39"/>
        <v>0</v>
      </c>
      <c r="J253" s="122" t="str">
        <f t="shared" si="41"/>
        <v/>
      </c>
      <c r="K253" s="134"/>
      <c r="L253" s="121">
        <f t="shared" si="42"/>
        <v>0</v>
      </c>
      <c r="M253" s="125" t="str">
        <f t="shared" si="43"/>
        <v/>
      </c>
      <c r="N253" s="126"/>
      <c r="O253" s="126"/>
      <c r="P253" s="126"/>
      <c r="Q253" s="126"/>
      <c r="R253" s="126"/>
      <c r="S253" s="126"/>
    </row>
    <row r="254" spans="1:19" ht="39.75" customHeight="1" x14ac:dyDescent="0.15">
      <c r="A254" s="135"/>
      <c r="B254" s="139"/>
      <c r="C254" s="70"/>
      <c r="D254" s="132"/>
      <c r="E254" s="104"/>
      <c r="F254" s="121">
        <f t="shared" si="38"/>
        <v>0</v>
      </c>
      <c r="G254" s="122" t="str">
        <f t="shared" si="40"/>
        <v/>
      </c>
      <c r="H254" s="133"/>
      <c r="I254" s="121">
        <f t="shared" si="39"/>
        <v>0</v>
      </c>
      <c r="J254" s="122" t="str">
        <f t="shared" si="41"/>
        <v/>
      </c>
      <c r="K254" s="134"/>
      <c r="L254" s="121">
        <f t="shared" si="42"/>
        <v>0</v>
      </c>
      <c r="M254" s="125" t="str">
        <f t="shared" si="43"/>
        <v/>
      </c>
      <c r="N254" s="126"/>
      <c r="O254" s="126"/>
      <c r="P254" s="126"/>
      <c r="Q254" s="126"/>
      <c r="R254" s="126"/>
      <c r="S254" s="126"/>
    </row>
    <row r="255" spans="1:19" ht="39.75" customHeight="1" x14ac:dyDescent="0.15">
      <c r="A255" s="135"/>
      <c r="B255" s="139"/>
      <c r="C255" s="70"/>
      <c r="D255" s="132"/>
      <c r="E255" s="104"/>
      <c r="F255" s="121">
        <f t="shared" si="38"/>
        <v>0</v>
      </c>
      <c r="G255" s="122" t="str">
        <f t="shared" si="40"/>
        <v/>
      </c>
      <c r="H255" s="133"/>
      <c r="I255" s="121">
        <f t="shared" si="39"/>
        <v>0</v>
      </c>
      <c r="J255" s="122" t="str">
        <f t="shared" si="41"/>
        <v/>
      </c>
      <c r="K255" s="134"/>
      <c r="L255" s="121">
        <f t="shared" si="42"/>
        <v>0</v>
      </c>
      <c r="M255" s="125" t="str">
        <f t="shared" si="43"/>
        <v/>
      </c>
      <c r="N255" s="126"/>
      <c r="O255" s="126"/>
      <c r="P255" s="126"/>
      <c r="Q255" s="126"/>
      <c r="R255" s="126"/>
      <c r="S255" s="126"/>
    </row>
    <row r="256" spans="1:19" ht="39.75" customHeight="1" x14ac:dyDescent="0.15">
      <c r="A256" s="135"/>
      <c r="B256" s="139"/>
      <c r="C256" s="70"/>
      <c r="D256" s="132"/>
      <c r="E256" s="104"/>
      <c r="F256" s="121">
        <f t="shared" si="38"/>
        <v>0</v>
      </c>
      <c r="G256" s="122" t="str">
        <f t="shared" si="40"/>
        <v/>
      </c>
      <c r="H256" s="133"/>
      <c r="I256" s="121">
        <f t="shared" si="39"/>
        <v>0</v>
      </c>
      <c r="J256" s="122" t="str">
        <f t="shared" si="41"/>
        <v/>
      </c>
      <c r="K256" s="134"/>
      <c r="L256" s="121">
        <f t="shared" si="42"/>
        <v>0</v>
      </c>
      <c r="M256" s="125" t="str">
        <f t="shared" si="43"/>
        <v/>
      </c>
      <c r="N256" s="126"/>
      <c r="O256" s="126"/>
      <c r="P256" s="126"/>
      <c r="Q256" s="126"/>
      <c r="R256" s="126"/>
      <c r="S256" s="126"/>
    </row>
    <row r="257" spans="1:19" ht="39.75" customHeight="1" x14ac:dyDescent="0.15">
      <c r="A257" s="135"/>
      <c r="B257" s="139"/>
      <c r="C257" s="70"/>
      <c r="D257" s="132"/>
      <c r="E257" s="104"/>
      <c r="F257" s="121">
        <f t="shared" si="38"/>
        <v>0</v>
      </c>
      <c r="G257" s="122" t="str">
        <f t="shared" si="40"/>
        <v/>
      </c>
      <c r="H257" s="133"/>
      <c r="I257" s="121">
        <f t="shared" si="39"/>
        <v>0</v>
      </c>
      <c r="J257" s="122" t="str">
        <f t="shared" si="41"/>
        <v/>
      </c>
      <c r="K257" s="134"/>
      <c r="L257" s="121">
        <f t="shared" si="42"/>
        <v>0</v>
      </c>
      <c r="M257" s="125" t="str">
        <f t="shared" si="43"/>
        <v/>
      </c>
      <c r="N257" s="126"/>
      <c r="O257" s="126"/>
      <c r="P257" s="126"/>
      <c r="Q257" s="126"/>
      <c r="R257" s="126"/>
      <c r="S257" s="126"/>
    </row>
    <row r="258" spans="1:19" ht="39.75" customHeight="1" x14ac:dyDescent="0.15">
      <c r="A258" s="135"/>
      <c r="B258" s="142"/>
      <c r="C258" s="70"/>
      <c r="D258" s="132"/>
      <c r="E258" s="104"/>
      <c r="F258" s="121">
        <f t="shared" si="38"/>
        <v>0</v>
      </c>
      <c r="G258" s="122" t="str">
        <f t="shared" si="40"/>
        <v/>
      </c>
      <c r="H258" s="133"/>
      <c r="I258" s="121">
        <f t="shared" si="39"/>
        <v>0</v>
      </c>
      <c r="J258" s="122" t="str">
        <f t="shared" si="41"/>
        <v/>
      </c>
      <c r="K258" s="134"/>
      <c r="L258" s="121">
        <f t="shared" si="42"/>
        <v>0</v>
      </c>
      <c r="M258" s="125" t="str">
        <f t="shared" si="43"/>
        <v/>
      </c>
      <c r="N258" s="126"/>
      <c r="O258" s="126"/>
      <c r="P258" s="126"/>
      <c r="Q258" s="126"/>
      <c r="R258" s="126"/>
      <c r="S258" s="126"/>
    </row>
    <row r="259" spans="1:19" ht="39.75" customHeight="1" x14ac:dyDescent="0.15">
      <c r="A259" s="135"/>
      <c r="B259" s="142"/>
      <c r="C259" s="70"/>
      <c r="D259" s="132"/>
      <c r="E259" s="104"/>
      <c r="F259" s="121">
        <f t="shared" si="38"/>
        <v>0</v>
      </c>
      <c r="G259" s="122" t="str">
        <f t="shared" si="40"/>
        <v/>
      </c>
      <c r="H259" s="133"/>
      <c r="I259" s="121">
        <f t="shared" si="39"/>
        <v>0</v>
      </c>
      <c r="J259" s="122" t="str">
        <f t="shared" si="41"/>
        <v/>
      </c>
      <c r="K259" s="134"/>
      <c r="L259" s="121">
        <f t="shared" si="42"/>
        <v>0</v>
      </c>
      <c r="M259" s="125" t="str">
        <f t="shared" si="43"/>
        <v/>
      </c>
      <c r="N259" s="126"/>
      <c r="O259" s="126"/>
      <c r="P259" s="126"/>
      <c r="Q259" s="126"/>
      <c r="R259" s="126"/>
      <c r="S259" s="126"/>
    </row>
    <row r="260" spans="1:19" ht="39.75" customHeight="1" x14ac:dyDescent="0.15">
      <c r="A260" s="136"/>
      <c r="B260" s="140" t="s">
        <v>132</v>
      </c>
      <c r="C260" s="115"/>
      <c r="D260" s="105"/>
      <c r="E260" s="73"/>
      <c r="F260" s="121"/>
      <c r="G260" s="122">
        <f>SUBTOTAL(9,G232:G259)</f>
        <v>0</v>
      </c>
      <c r="H260" s="130"/>
      <c r="I260" s="121"/>
      <c r="J260" s="122">
        <f>SUBTOTAL(9,J232:J259)</f>
        <v>0</v>
      </c>
      <c r="K260" s="131"/>
      <c r="L260" s="121"/>
      <c r="M260" s="125">
        <f>SUBTOTAL(9,M232:M259)</f>
        <v>0</v>
      </c>
      <c r="N260" s="121"/>
      <c r="O260" s="121"/>
      <c r="P260" s="121"/>
      <c r="Q260" s="121"/>
      <c r="R260" s="121"/>
      <c r="S260" s="121"/>
    </row>
    <row r="261" spans="1:19" ht="39.75" customHeight="1" x14ac:dyDescent="0.15">
      <c r="A261" s="71"/>
      <c r="B261" s="141"/>
      <c r="C261" s="70"/>
      <c r="D261" s="132"/>
      <c r="E261" s="71"/>
      <c r="F261" s="121">
        <f t="shared" si="38"/>
        <v>0</v>
      </c>
      <c r="G261" s="122" t="str">
        <f t="shared" ref="G261:G288" si="44">IF(OR(D261="",F261=""),"",ROUNDDOWN(D261*F261,0))</f>
        <v/>
      </c>
      <c r="H261" s="133"/>
      <c r="I261" s="121">
        <f t="shared" si="39"/>
        <v>0</v>
      </c>
      <c r="J261" s="122" t="str">
        <f t="shared" ref="J261:J288" si="45">IF(OR(H261="",I261=""),"",ROUNDDOWN(H261*I261,0))</f>
        <v/>
      </c>
      <c r="K261" s="134"/>
      <c r="L261" s="121">
        <f t="shared" ref="L261:L288" si="46">R261+S261</f>
        <v>0</v>
      </c>
      <c r="M261" s="125" t="str">
        <f t="shared" ref="M261:M288" si="47">IF(OR(K261="",L261=""),"",ROUNDDOWN(K261*L261,0))</f>
        <v/>
      </c>
      <c r="N261" s="126"/>
      <c r="O261" s="126"/>
      <c r="P261" s="126"/>
      <c r="Q261" s="126"/>
      <c r="R261" s="126"/>
      <c r="S261" s="126"/>
    </row>
    <row r="262" spans="1:19" ht="39.75" customHeight="1" x14ac:dyDescent="0.15">
      <c r="A262" s="135"/>
      <c r="B262" s="141"/>
      <c r="C262" s="70"/>
      <c r="D262" s="132"/>
      <c r="E262" s="71"/>
      <c r="F262" s="121">
        <f t="shared" si="38"/>
        <v>0</v>
      </c>
      <c r="G262" s="122" t="str">
        <f t="shared" si="44"/>
        <v/>
      </c>
      <c r="H262" s="133"/>
      <c r="I262" s="121">
        <f t="shared" si="39"/>
        <v>0</v>
      </c>
      <c r="J262" s="122" t="str">
        <f t="shared" si="45"/>
        <v/>
      </c>
      <c r="K262" s="134"/>
      <c r="L262" s="121">
        <f t="shared" si="46"/>
        <v>0</v>
      </c>
      <c r="M262" s="125" t="str">
        <f t="shared" si="47"/>
        <v/>
      </c>
      <c r="N262" s="126"/>
      <c r="O262" s="126"/>
      <c r="P262" s="126"/>
      <c r="Q262" s="126"/>
      <c r="R262" s="126"/>
      <c r="S262" s="126"/>
    </row>
    <row r="263" spans="1:19" ht="39.75" customHeight="1" x14ac:dyDescent="0.15">
      <c r="A263" s="135"/>
      <c r="B263" s="141"/>
      <c r="C263" s="70"/>
      <c r="D263" s="132"/>
      <c r="E263" s="71"/>
      <c r="F263" s="121">
        <f t="shared" si="38"/>
        <v>0</v>
      </c>
      <c r="G263" s="122" t="str">
        <f t="shared" si="44"/>
        <v/>
      </c>
      <c r="H263" s="133"/>
      <c r="I263" s="121">
        <f t="shared" si="39"/>
        <v>0</v>
      </c>
      <c r="J263" s="122" t="str">
        <f t="shared" si="45"/>
        <v/>
      </c>
      <c r="K263" s="134"/>
      <c r="L263" s="121">
        <f t="shared" si="46"/>
        <v>0</v>
      </c>
      <c r="M263" s="125" t="str">
        <f t="shared" si="47"/>
        <v/>
      </c>
      <c r="N263" s="126"/>
      <c r="O263" s="126"/>
      <c r="P263" s="126"/>
      <c r="Q263" s="126"/>
      <c r="R263" s="126"/>
      <c r="S263" s="126"/>
    </row>
    <row r="264" spans="1:19" ht="39.75" customHeight="1" x14ac:dyDescent="0.15">
      <c r="A264" s="135"/>
      <c r="B264" s="141"/>
      <c r="C264" s="70"/>
      <c r="D264" s="132"/>
      <c r="E264" s="71"/>
      <c r="F264" s="121">
        <f t="shared" si="38"/>
        <v>0</v>
      </c>
      <c r="G264" s="122" t="str">
        <f t="shared" si="44"/>
        <v/>
      </c>
      <c r="H264" s="133"/>
      <c r="I264" s="121">
        <f t="shared" si="39"/>
        <v>0</v>
      </c>
      <c r="J264" s="122" t="str">
        <f t="shared" si="45"/>
        <v/>
      </c>
      <c r="K264" s="134"/>
      <c r="L264" s="121">
        <f t="shared" si="46"/>
        <v>0</v>
      </c>
      <c r="M264" s="125" t="str">
        <f t="shared" si="47"/>
        <v/>
      </c>
      <c r="N264" s="126"/>
      <c r="O264" s="126"/>
      <c r="P264" s="126"/>
      <c r="Q264" s="126"/>
      <c r="R264" s="126"/>
      <c r="S264" s="126"/>
    </row>
    <row r="265" spans="1:19" ht="39.75" customHeight="1" x14ac:dyDescent="0.15">
      <c r="A265" s="135"/>
      <c r="B265" s="141"/>
      <c r="C265" s="70"/>
      <c r="D265" s="132"/>
      <c r="E265" s="71"/>
      <c r="F265" s="121">
        <f t="shared" si="38"/>
        <v>0</v>
      </c>
      <c r="G265" s="122" t="str">
        <f t="shared" si="44"/>
        <v/>
      </c>
      <c r="H265" s="133"/>
      <c r="I265" s="121">
        <f t="shared" si="39"/>
        <v>0</v>
      </c>
      <c r="J265" s="122" t="str">
        <f t="shared" si="45"/>
        <v/>
      </c>
      <c r="K265" s="134"/>
      <c r="L265" s="121">
        <f t="shared" si="46"/>
        <v>0</v>
      </c>
      <c r="M265" s="125" t="str">
        <f t="shared" si="47"/>
        <v/>
      </c>
      <c r="N265" s="126"/>
      <c r="O265" s="126"/>
      <c r="P265" s="126"/>
      <c r="Q265" s="126"/>
      <c r="R265" s="126"/>
      <c r="S265" s="126"/>
    </row>
    <row r="266" spans="1:19" ht="39.75" customHeight="1" x14ac:dyDescent="0.15">
      <c r="A266" s="135"/>
      <c r="B266" s="141"/>
      <c r="C266" s="70"/>
      <c r="D266" s="132"/>
      <c r="E266" s="71"/>
      <c r="F266" s="121">
        <f t="shared" si="38"/>
        <v>0</v>
      </c>
      <c r="G266" s="122" t="str">
        <f t="shared" si="44"/>
        <v/>
      </c>
      <c r="H266" s="133"/>
      <c r="I266" s="121">
        <f t="shared" si="39"/>
        <v>0</v>
      </c>
      <c r="J266" s="122" t="str">
        <f t="shared" si="45"/>
        <v/>
      </c>
      <c r="K266" s="134"/>
      <c r="L266" s="121">
        <f t="shared" si="46"/>
        <v>0</v>
      </c>
      <c r="M266" s="125" t="str">
        <f t="shared" si="47"/>
        <v/>
      </c>
      <c r="N266" s="126"/>
      <c r="O266" s="126"/>
      <c r="P266" s="126"/>
      <c r="Q266" s="126"/>
      <c r="R266" s="126"/>
      <c r="S266" s="126"/>
    </row>
    <row r="267" spans="1:19" ht="39.75" customHeight="1" x14ac:dyDescent="0.15">
      <c r="A267" s="135"/>
      <c r="B267" s="141"/>
      <c r="C267" s="70"/>
      <c r="D267" s="132"/>
      <c r="E267" s="71"/>
      <c r="F267" s="121">
        <f t="shared" si="38"/>
        <v>0</v>
      </c>
      <c r="G267" s="122" t="str">
        <f t="shared" si="44"/>
        <v/>
      </c>
      <c r="H267" s="133"/>
      <c r="I267" s="121">
        <f t="shared" si="39"/>
        <v>0</v>
      </c>
      <c r="J267" s="122" t="str">
        <f t="shared" si="45"/>
        <v/>
      </c>
      <c r="K267" s="134"/>
      <c r="L267" s="121">
        <f t="shared" si="46"/>
        <v>0</v>
      </c>
      <c r="M267" s="125" t="str">
        <f t="shared" si="47"/>
        <v/>
      </c>
      <c r="N267" s="126"/>
      <c r="O267" s="126"/>
      <c r="P267" s="126"/>
      <c r="Q267" s="126"/>
      <c r="R267" s="126"/>
      <c r="S267" s="126"/>
    </row>
    <row r="268" spans="1:19" ht="39.75" customHeight="1" x14ac:dyDescent="0.15">
      <c r="A268" s="135"/>
      <c r="B268" s="141"/>
      <c r="C268" s="70"/>
      <c r="D268" s="132"/>
      <c r="E268" s="71"/>
      <c r="F268" s="121">
        <f t="shared" si="38"/>
        <v>0</v>
      </c>
      <c r="G268" s="122" t="str">
        <f t="shared" si="44"/>
        <v/>
      </c>
      <c r="H268" s="133"/>
      <c r="I268" s="121">
        <f t="shared" si="39"/>
        <v>0</v>
      </c>
      <c r="J268" s="122" t="str">
        <f t="shared" si="45"/>
        <v/>
      </c>
      <c r="K268" s="134"/>
      <c r="L268" s="121">
        <f t="shared" si="46"/>
        <v>0</v>
      </c>
      <c r="M268" s="125" t="str">
        <f t="shared" si="47"/>
        <v/>
      </c>
      <c r="N268" s="126"/>
      <c r="O268" s="126"/>
      <c r="P268" s="126"/>
      <c r="Q268" s="126"/>
      <c r="R268" s="126"/>
      <c r="S268" s="126"/>
    </row>
    <row r="269" spans="1:19" ht="39.75" customHeight="1" x14ac:dyDescent="0.15">
      <c r="A269" s="135"/>
      <c r="B269" s="141"/>
      <c r="C269" s="70"/>
      <c r="D269" s="132"/>
      <c r="E269" s="71"/>
      <c r="F269" s="121">
        <f t="shared" si="38"/>
        <v>0</v>
      </c>
      <c r="G269" s="122" t="str">
        <f t="shared" si="44"/>
        <v/>
      </c>
      <c r="H269" s="133"/>
      <c r="I269" s="121">
        <f t="shared" si="39"/>
        <v>0</v>
      </c>
      <c r="J269" s="122" t="str">
        <f t="shared" si="45"/>
        <v/>
      </c>
      <c r="K269" s="134"/>
      <c r="L269" s="121">
        <f t="shared" si="46"/>
        <v>0</v>
      </c>
      <c r="M269" s="125" t="str">
        <f t="shared" si="47"/>
        <v/>
      </c>
      <c r="N269" s="126"/>
      <c r="O269" s="126"/>
      <c r="P269" s="126"/>
      <c r="Q269" s="126"/>
      <c r="R269" s="126"/>
      <c r="S269" s="126"/>
    </row>
    <row r="270" spans="1:19" ht="39.75" customHeight="1" x14ac:dyDescent="0.15">
      <c r="A270" s="135"/>
      <c r="B270" s="141"/>
      <c r="C270" s="70"/>
      <c r="D270" s="132"/>
      <c r="E270" s="71"/>
      <c r="F270" s="121">
        <f t="shared" si="38"/>
        <v>0</v>
      </c>
      <c r="G270" s="122" t="str">
        <f t="shared" si="44"/>
        <v/>
      </c>
      <c r="H270" s="133"/>
      <c r="I270" s="121">
        <f t="shared" si="39"/>
        <v>0</v>
      </c>
      <c r="J270" s="122" t="str">
        <f t="shared" si="45"/>
        <v/>
      </c>
      <c r="K270" s="134"/>
      <c r="L270" s="121">
        <f t="shared" si="46"/>
        <v>0</v>
      </c>
      <c r="M270" s="125" t="str">
        <f t="shared" si="47"/>
        <v/>
      </c>
      <c r="N270" s="126"/>
      <c r="O270" s="126"/>
      <c r="P270" s="126"/>
      <c r="Q270" s="126"/>
      <c r="R270" s="126"/>
      <c r="S270" s="126"/>
    </row>
    <row r="271" spans="1:19" ht="39.75" customHeight="1" x14ac:dyDescent="0.15">
      <c r="A271" s="135"/>
      <c r="B271" s="141"/>
      <c r="C271" s="70"/>
      <c r="D271" s="132"/>
      <c r="E271" s="71"/>
      <c r="F271" s="121">
        <f t="shared" si="38"/>
        <v>0</v>
      </c>
      <c r="G271" s="122" t="str">
        <f t="shared" si="44"/>
        <v/>
      </c>
      <c r="H271" s="133"/>
      <c r="I271" s="121">
        <f t="shared" si="39"/>
        <v>0</v>
      </c>
      <c r="J271" s="122" t="str">
        <f t="shared" si="45"/>
        <v/>
      </c>
      <c r="K271" s="134"/>
      <c r="L271" s="121">
        <f t="shared" si="46"/>
        <v>0</v>
      </c>
      <c r="M271" s="125" t="str">
        <f t="shared" si="47"/>
        <v/>
      </c>
      <c r="N271" s="126"/>
      <c r="O271" s="126"/>
      <c r="P271" s="126"/>
      <c r="Q271" s="126"/>
      <c r="R271" s="126"/>
      <c r="S271" s="126"/>
    </row>
    <row r="272" spans="1:19" ht="39.75" customHeight="1" x14ac:dyDescent="0.15">
      <c r="A272" s="135"/>
      <c r="B272" s="141"/>
      <c r="C272" s="70"/>
      <c r="D272" s="132"/>
      <c r="E272" s="71"/>
      <c r="F272" s="121">
        <f t="shared" si="38"/>
        <v>0</v>
      </c>
      <c r="G272" s="122" t="str">
        <f t="shared" si="44"/>
        <v/>
      </c>
      <c r="H272" s="133"/>
      <c r="I272" s="121">
        <f t="shared" si="39"/>
        <v>0</v>
      </c>
      <c r="J272" s="122" t="str">
        <f t="shared" si="45"/>
        <v/>
      </c>
      <c r="K272" s="134"/>
      <c r="L272" s="121">
        <f t="shared" si="46"/>
        <v>0</v>
      </c>
      <c r="M272" s="125" t="str">
        <f t="shared" si="47"/>
        <v/>
      </c>
      <c r="N272" s="126"/>
      <c r="O272" s="126"/>
      <c r="P272" s="126"/>
      <c r="Q272" s="126"/>
      <c r="R272" s="126"/>
      <c r="S272" s="126"/>
    </row>
    <row r="273" spans="1:19" ht="39.75" customHeight="1" x14ac:dyDescent="0.15">
      <c r="A273" s="135"/>
      <c r="B273" s="139"/>
      <c r="C273" s="70"/>
      <c r="D273" s="132"/>
      <c r="E273" s="104"/>
      <c r="F273" s="121">
        <f t="shared" si="38"/>
        <v>0</v>
      </c>
      <c r="G273" s="122" t="str">
        <f t="shared" si="44"/>
        <v/>
      </c>
      <c r="H273" s="133"/>
      <c r="I273" s="121">
        <f t="shared" si="39"/>
        <v>0</v>
      </c>
      <c r="J273" s="122" t="str">
        <f t="shared" si="45"/>
        <v/>
      </c>
      <c r="K273" s="134"/>
      <c r="L273" s="121">
        <f t="shared" si="46"/>
        <v>0</v>
      </c>
      <c r="M273" s="125" t="str">
        <f t="shared" si="47"/>
        <v/>
      </c>
      <c r="N273" s="126"/>
      <c r="O273" s="126"/>
      <c r="P273" s="126"/>
      <c r="Q273" s="126"/>
      <c r="R273" s="126"/>
      <c r="S273" s="126"/>
    </row>
    <row r="274" spans="1:19" ht="39.75" customHeight="1" x14ac:dyDescent="0.15">
      <c r="A274" s="135"/>
      <c r="B274" s="141"/>
      <c r="C274" s="70"/>
      <c r="D274" s="132"/>
      <c r="E274" s="71"/>
      <c r="F274" s="121">
        <f t="shared" si="38"/>
        <v>0</v>
      </c>
      <c r="G274" s="122" t="str">
        <f t="shared" si="44"/>
        <v/>
      </c>
      <c r="H274" s="133"/>
      <c r="I274" s="121">
        <f t="shared" si="39"/>
        <v>0</v>
      </c>
      <c r="J274" s="122" t="str">
        <f t="shared" si="45"/>
        <v/>
      </c>
      <c r="K274" s="134"/>
      <c r="L274" s="121">
        <f t="shared" si="46"/>
        <v>0</v>
      </c>
      <c r="M274" s="125" t="str">
        <f t="shared" si="47"/>
        <v/>
      </c>
      <c r="N274" s="126"/>
      <c r="O274" s="126"/>
      <c r="P274" s="126"/>
      <c r="Q274" s="126"/>
      <c r="R274" s="126"/>
      <c r="S274" s="126"/>
    </row>
    <row r="275" spans="1:19" ht="39.75" customHeight="1" x14ac:dyDescent="0.15">
      <c r="A275" s="135"/>
      <c r="B275" s="139"/>
      <c r="C275" s="70"/>
      <c r="D275" s="132"/>
      <c r="E275" s="71"/>
      <c r="F275" s="121">
        <f t="shared" si="38"/>
        <v>0</v>
      </c>
      <c r="G275" s="122" t="str">
        <f t="shared" si="44"/>
        <v/>
      </c>
      <c r="H275" s="133"/>
      <c r="I275" s="121">
        <f t="shared" si="39"/>
        <v>0</v>
      </c>
      <c r="J275" s="122" t="str">
        <f t="shared" si="45"/>
        <v/>
      </c>
      <c r="K275" s="134"/>
      <c r="L275" s="121">
        <f t="shared" si="46"/>
        <v>0</v>
      </c>
      <c r="M275" s="125" t="str">
        <f t="shared" si="47"/>
        <v/>
      </c>
      <c r="N275" s="126"/>
      <c r="O275" s="126"/>
      <c r="P275" s="126"/>
      <c r="Q275" s="126"/>
      <c r="R275" s="126"/>
      <c r="S275" s="126"/>
    </row>
    <row r="276" spans="1:19" ht="39.75" customHeight="1" x14ac:dyDescent="0.15">
      <c r="A276" s="135"/>
      <c r="B276" s="139"/>
      <c r="C276" s="70"/>
      <c r="D276" s="132"/>
      <c r="E276" s="104"/>
      <c r="F276" s="121">
        <f t="shared" si="38"/>
        <v>0</v>
      </c>
      <c r="G276" s="122" t="str">
        <f t="shared" si="44"/>
        <v/>
      </c>
      <c r="H276" s="133"/>
      <c r="I276" s="121">
        <f t="shared" si="39"/>
        <v>0</v>
      </c>
      <c r="J276" s="122" t="str">
        <f t="shared" si="45"/>
        <v/>
      </c>
      <c r="K276" s="134"/>
      <c r="L276" s="121">
        <f t="shared" si="46"/>
        <v>0</v>
      </c>
      <c r="M276" s="125" t="str">
        <f t="shared" si="47"/>
        <v/>
      </c>
      <c r="N276" s="126"/>
      <c r="O276" s="126"/>
      <c r="P276" s="126"/>
      <c r="Q276" s="126"/>
      <c r="R276" s="126"/>
      <c r="S276" s="126"/>
    </row>
    <row r="277" spans="1:19" ht="39.75" customHeight="1" x14ac:dyDescent="0.15">
      <c r="A277" s="135"/>
      <c r="B277" s="139"/>
      <c r="C277" s="70"/>
      <c r="D277" s="132"/>
      <c r="E277" s="104"/>
      <c r="F277" s="121">
        <f t="shared" si="38"/>
        <v>0</v>
      </c>
      <c r="G277" s="122" t="str">
        <f t="shared" si="44"/>
        <v/>
      </c>
      <c r="H277" s="133"/>
      <c r="I277" s="121">
        <f t="shared" si="39"/>
        <v>0</v>
      </c>
      <c r="J277" s="122" t="str">
        <f t="shared" si="45"/>
        <v/>
      </c>
      <c r="K277" s="134"/>
      <c r="L277" s="121">
        <f t="shared" si="46"/>
        <v>0</v>
      </c>
      <c r="M277" s="125" t="str">
        <f t="shared" si="47"/>
        <v/>
      </c>
      <c r="N277" s="126"/>
      <c r="O277" s="126"/>
      <c r="P277" s="126"/>
      <c r="Q277" s="126"/>
      <c r="R277" s="126"/>
      <c r="S277" s="126"/>
    </row>
    <row r="278" spans="1:19" ht="39.75" customHeight="1" x14ac:dyDescent="0.15">
      <c r="A278" s="135"/>
      <c r="B278" s="139"/>
      <c r="C278" s="70"/>
      <c r="D278" s="132"/>
      <c r="E278" s="104"/>
      <c r="F278" s="121">
        <f t="shared" si="38"/>
        <v>0</v>
      </c>
      <c r="G278" s="122" t="str">
        <f t="shared" si="44"/>
        <v/>
      </c>
      <c r="H278" s="133"/>
      <c r="I278" s="121">
        <f t="shared" si="39"/>
        <v>0</v>
      </c>
      <c r="J278" s="122" t="str">
        <f t="shared" si="45"/>
        <v/>
      </c>
      <c r="K278" s="134"/>
      <c r="L278" s="121">
        <f t="shared" si="46"/>
        <v>0</v>
      </c>
      <c r="M278" s="125" t="str">
        <f t="shared" si="47"/>
        <v/>
      </c>
      <c r="N278" s="126"/>
      <c r="O278" s="126"/>
      <c r="P278" s="126"/>
      <c r="Q278" s="126"/>
      <c r="R278" s="126"/>
      <c r="S278" s="126"/>
    </row>
    <row r="279" spans="1:19" ht="39.75" customHeight="1" x14ac:dyDescent="0.15">
      <c r="A279" s="135"/>
      <c r="B279" s="139"/>
      <c r="C279" s="70"/>
      <c r="D279" s="132"/>
      <c r="E279" s="104"/>
      <c r="F279" s="121">
        <f t="shared" si="38"/>
        <v>0</v>
      </c>
      <c r="G279" s="122" t="str">
        <f t="shared" si="44"/>
        <v/>
      </c>
      <c r="H279" s="133"/>
      <c r="I279" s="121">
        <f t="shared" si="39"/>
        <v>0</v>
      </c>
      <c r="J279" s="122" t="str">
        <f t="shared" si="45"/>
        <v/>
      </c>
      <c r="K279" s="134"/>
      <c r="L279" s="121">
        <f t="shared" si="46"/>
        <v>0</v>
      </c>
      <c r="M279" s="125" t="str">
        <f t="shared" si="47"/>
        <v/>
      </c>
      <c r="N279" s="126"/>
      <c r="O279" s="126"/>
      <c r="P279" s="126"/>
      <c r="Q279" s="126"/>
      <c r="R279" s="126"/>
      <c r="S279" s="126"/>
    </row>
    <row r="280" spans="1:19" ht="39.75" customHeight="1" x14ac:dyDescent="0.15">
      <c r="A280" s="135"/>
      <c r="B280" s="139"/>
      <c r="C280" s="70"/>
      <c r="D280" s="132"/>
      <c r="E280" s="104"/>
      <c r="F280" s="121">
        <f t="shared" si="38"/>
        <v>0</v>
      </c>
      <c r="G280" s="122" t="str">
        <f t="shared" si="44"/>
        <v/>
      </c>
      <c r="H280" s="133"/>
      <c r="I280" s="121">
        <f t="shared" si="39"/>
        <v>0</v>
      </c>
      <c r="J280" s="122" t="str">
        <f t="shared" si="45"/>
        <v/>
      </c>
      <c r="K280" s="134"/>
      <c r="L280" s="121">
        <f t="shared" si="46"/>
        <v>0</v>
      </c>
      <c r="M280" s="125" t="str">
        <f t="shared" si="47"/>
        <v/>
      </c>
      <c r="N280" s="126"/>
      <c r="O280" s="126"/>
      <c r="P280" s="126"/>
      <c r="Q280" s="126"/>
      <c r="R280" s="126"/>
      <c r="S280" s="126"/>
    </row>
    <row r="281" spans="1:19" ht="39.75" customHeight="1" x14ac:dyDescent="0.15">
      <c r="A281" s="135"/>
      <c r="B281" s="139"/>
      <c r="C281" s="70"/>
      <c r="D281" s="132"/>
      <c r="E281" s="104"/>
      <c r="F281" s="121">
        <f t="shared" si="38"/>
        <v>0</v>
      </c>
      <c r="G281" s="122" t="str">
        <f t="shared" si="44"/>
        <v/>
      </c>
      <c r="H281" s="133"/>
      <c r="I281" s="121">
        <f t="shared" si="39"/>
        <v>0</v>
      </c>
      <c r="J281" s="122" t="str">
        <f t="shared" si="45"/>
        <v/>
      </c>
      <c r="K281" s="134"/>
      <c r="L281" s="121">
        <f t="shared" si="46"/>
        <v>0</v>
      </c>
      <c r="M281" s="125" t="str">
        <f t="shared" si="47"/>
        <v/>
      </c>
      <c r="N281" s="126"/>
      <c r="O281" s="126"/>
      <c r="P281" s="126"/>
      <c r="Q281" s="126"/>
      <c r="R281" s="126"/>
      <c r="S281" s="126"/>
    </row>
    <row r="282" spans="1:19" ht="39.75" customHeight="1" x14ac:dyDescent="0.15">
      <c r="A282" s="135"/>
      <c r="B282" s="139"/>
      <c r="C282" s="70"/>
      <c r="D282" s="132"/>
      <c r="E282" s="104"/>
      <c r="F282" s="121">
        <f t="shared" si="38"/>
        <v>0</v>
      </c>
      <c r="G282" s="122" t="str">
        <f t="shared" si="44"/>
        <v/>
      </c>
      <c r="H282" s="133"/>
      <c r="I282" s="121">
        <f t="shared" si="39"/>
        <v>0</v>
      </c>
      <c r="J282" s="122" t="str">
        <f t="shared" si="45"/>
        <v/>
      </c>
      <c r="K282" s="134"/>
      <c r="L282" s="121">
        <f t="shared" si="46"/>
        <v>0</v>
      </c>
      <c r="M282" s="125" t="str">
        <f t="shared" si="47"/>
        <v/>
      </c>
      <c r="N282" s="126"/>
      <c r="O282" s="126"/>
      <c r="P282" s="126"/>
      <c r="Q282" s="126"/>
      <c r="R282" s="126"/>
      <c r="S282" s="126"/>
    </row>
    <row r="283" spans="1:19" ht="39.75" customHeight="1" x14ac:dyDescent="0.15">
      <c r="A283" s="135"/>
      <c r="B283" s="139"/>
      <c r="C283" s="70"/>
      <c r="D283" s="132"/>
      <c r="E283" s="104"/>
      <c r="F283" s="121">
        <f t="shared" si="38"/>
        <v>0</v>
      </c>
      <c r="G283" s="122" t="str">
        <f t="shared" si="44"/>
        <v/>
      </c>
      <c r="H283" s="133"/>
      <c r="I283" s="121">
        <f t="shared" si="39"/>
        <v>0</v>
      </c>
      <c r="J283" s="122" t="str">
        <f t="shared" si="45"/>
        <v/>
      </c>
      <c r="K283" s="134"/>
      <c r="L283" s="121">
        <f t="shared" si="46"/>
        <v>0</v>
      </c>
      <c r="M283" s="125" t="str">
        <f t="shared" si="47"/>
        <v/>
      </c>
      <c r="N283" s="126"/>
      <c r="O283" s="126"/>
      <c r="P283" s="126"/>
      <c r="Q283" s="126"/>
      <c r="R283" s="126"/>
      <c r="S283" s="126"/>
    </row>
    <row r="284" spans="1:19" ht="39.75" customHeight="1" x14ac:dyDescent="0.15">
      <c r="A284" s="135"/>
      <c r="B284" s="139"/>
      <c r="C284" s="70"/>
      <c r="D284" s="132"/>
      <c r="E284" s="104"/>
      <c r="F284" s="121">
        <f t="shared" si="38"/>
        <v>0</v>
      </c>
      <c r="G284" s="122" t="str">
        <f t="shared" si="44"/>
        <v/>
      </c>
      <c r="H284" s="133"/>
      <c r="I284" s="121">
        <f t="shared" si="39"/>
        <v>0</v>
      </c>
      <c r="J284" s="122" t="str">
        <f t="shared" si="45"/>
        <v/>
      </c>
      <c r="K284" s="134"/>
      <c r="L284" s="121">
        <f t="shared" si="46"/>
        <v>0</v>
      </c>
      <c r="M284" s="125" t="str">
        <f t="shared" si="47"/>
        <v/>
      </c>
      <c r="N284" s="126"/>
      <c r="O284" s="126"/>
      <c r="P284" s="126"/>
      <c r="Q284" s="126"/>
      <c r="R284" s="126"/>
      <c r="S284" s="126"/>
    </row>
    <row r="285" spans="1:19" ht="39.75" customHeight="1" x14ac:dyDescent="0.15">
      <c r="A285" s="135"/>
      <c r="B285" s="139"/>
      <c r="C285" s="70"/>
      <c r="D285" s="132"/>
      <c r="E285" s="104"/>
      <c r="F285" s="121">
        <f t="shared" ref="F285:F346" si="48">N285+O285</f>
        <v>0</v>
      </c>
      <c r="G285" s="122" t="str">
        <f t="shared" si="44"/>
        <v/>
      </c>
      <c r="H285" s="133"/>
      <c r="I285" s="121">
        <f t="shared" ref="I285:I346" si="49">P285+Q285</f>
        <v>0</v>
      </c>
      <c r="J285" s="122" t="str">
        <f t="shared" si="45"/>
        <v/>
      </c>
      <c r="K285" s="134"/>
      <c r="L285" s="121">
        <f t="shared" si="46"/>
        <v>0</v>
      </c>
      <c r="M285" s="125" t="str">
        <f t="shared" si="47"/>
        <v/>
      </c>
      <c r="N285" s="126"/>
      <c r="O285" s="126"/>
      <c r="P285" s="126"/>
      <c r="Q285" s="126"/>
      <c r="R285" s="126"/>
      <c r="S285" s="126"/>
    </row>
    <row r="286" spans="1:19" ht="39.75" customHeight="1" x14ac:dyDescent="0.15">
      <c r="A286" s="135"/>
      <c r="B286" s="139"/>
      <c r="C286" s="70"/>
      <c r="D286" s="132"/>
      <c r="E286" s="104"/>
      <c r="F286" s="121">
        <f t="shared" si="48"/>
        <v>0</v>
      </c>
      <c r="G286" s="122" t="str">
        <f t="shared" si="44"/>
        <v/>
      </c>
      <c r="H286" s="133"/>
      <c r="I286" s="121">
        <f t="shared" si="49"/>
        <v>0</v>
      </c>
      <c r="J286" s="122" t="str">
        <f t="shared" si="45"/>
        <v/>
      </c>
      <c r="K286" s="134"/>
      <c r="L286" s="121">
        <f t="shared" si="46"/>
        <v>0</v>
      </c>
      <c r="M286" s="125" t="str">
        <f t="shared" si="47"/>
        <v/>
      </c>
      <c r="N286" s="126"/>
      <c r="O286" s="126"/>
      <c r="P286" s="126"/>
      <c r="Q286" s="126"/>
      <c r="R286" s="126"/>
      <c r="S286" s="126"/>
    </row>
    <row r="287" spans="1:19" ht="39.75" customHeight="1" x14ac:dyDescent="0.15">
      <c r="A287" s="135"/>
      <c r="B287" s="142"/>
      <c r="C287" s="70"/>
      <c r="D287" s="132"/>
      <c r="E287" s="104"/>
      <c r="F287" s="121">
        <f t="shared" si="48"/>
        <v>0</v>
      </c>
      <c r="G287" s="122" t="str">
        <f t="shared" si="44"/>
        <v/>
      </c>
      <c r="H287" s="133"/>
      <c r="I287" s="121">
        <f t="shared" si="49"/>
        <v>0</v>
      </c>
      <c r="J287" s="122" t="str">
        <f t="shared" si="45"/>
        <v/>
      </c>
      <c r="K287" s="134"/>
      <c r="L287" s="121">
        <f t="shared" si="46"/>
        <v>0</v>
      </c>
      <c r="M287" s="125" t="str">
        <f t="shared" si="47"/>
        <v/>
      </c>
      <c r="N287" s="126"/>
      <c r="O287" s="126"/>
      <c r="P287" s="126"/>
      <c r="Q287" s="126"/>
      <c r="R287" s="126"/>
      <c r="S287" s="126"/>
    </row>
    <row r="288" spans="1:19" ht="39.75" customHeight="1" x14ac:dyDescent="0.15">
      <c r="A288" s="135"/>
      <c r="B288" s="142"/>
      <c r="C288" s="70"/>
      <c r="D288" s="132"/>
      <c r="E288" s="104"/>
      <c r="F288" s="121">
        <f t="shared" si="48"/>
        <v>0</v>
      </c>
      <c r="G288" s="122" t="str">
        <f t="shared" si="44"/>
        <v/>
      </c>
      <c r="H288" s="133"/>
      <c r="I288" s="121">
        <f t="shared" si="49"/>
        <v>0</v>
      </c>
      <c r="J288" s="122" t="str">
        <f t="shared" si="45"/>
        <v/>
      </c>
      <c r="K288" s="134"/>
      <c r="L288" s="121">
        <f t="shared" si="46"/>
        <v>0</v>
      </c>
      <c r="M288" s="125" t="str">
        <f t="shared" si="47"/>
        <v/>
      </c>
      <c r="N288" s="126"/>
      <c r="O288" s="126"/>
      <c r="P288" s="126"/>
      <c r="Q288" s="126"/>
      <c r="R288" s="126"/>
      <c r="S288" s="126"/>
    </row>
    <row r="289" spans="1:19" ht="39.75" customHeight="1" x14ac:dyDescent="0.15">
      <c r="A289" s="136"/>
      <c r="B289" s="140" t="s">
        <v>132</v>
      </c>
      <c r="C289" s="115"/>
      <c r="D289" s="105"/>
      <c r="E289" s="73"/>
      <c r="F289" s="121"/>
      <c r="G289" s="122">
        <f>SUBTOTAL(9,G261:G288)</f>
        <v>0</v>
      </c>
      <c r="H289" s="130"/>
      <c r="I289" s="121"/>
      <c r="J289" s="122">
        <f>SUBTOTAL(9,J261:J288)</f>
        <v>0</v>
      </c>
      <c r="K289" s="131"/>
      <c r="L289" s="121"/>
      <c r="M289" s="125">
        <f>SUBTOTAL(9,M261:M288)</f>
        <v>0</v>
      </c>
      <c r="N289" s="121"/>
      <c r="O289" s="121"/>
      <c r="P289" s="121"/>
      <c r="Q289" s="121"/>
      <c r="R289" s="121"/>
      <c r="S289" s="121"/>
    </row>
    <row r="290" spans="1:19" ht="39.75" customHeight="1" x14ac:dyDescent="0.15">
      <c r="A290" s="71"/>
      <c r="B290" s="141"/>
      <c r="C290" s="70"/>
      <c r="D290" s="132"/>
      <c r="E290" s="71"/>
      <c r="F290" s="121">
        <f t="shared" si="48"/>
        <v>0</v>
      </c>
      <c r="G290" s="122" t="str">
        <f t="shared" ref="G290:G317" si="50">IF(OR(D290="",F290=""),"",ROUNDDOWN(D290*F290,0))</f>
        <v/>
      </c>
      <c r="H290" s="133"/>
      <c r="I290" s="121">
        <f t="shared" si="49"/>
        <v>0</v>
      </c>
      <c r="J290" s="122" t="str">
        <f t="shared" ref="J290:J317" si="51">IF(OR(H290="",I290=""),"",ROUNDDOWN(H290*I290,0))</f>
        <v/>
      </c>
      <c r="K290" s="134"/>
      <c r="L290" s="121">
        <f t="shared" ref="L290:L317" si="52">R290+S290</f>
        <v>0</v>
      </c>
      <c r="M290" s="125" t="str">
        <f t="shared" ref="M290:M317" si="53">IF(OR(K290="",L290=""),"",ROUNDDOWN(K290*L290,0))</f>
        <v/>
      </c>
      <c r="N290" s="126"/>
      <c r="O290" s="126"/>
      <c r="P290" s="126"/>
      <c r="Q290" s="126"/>
      <c r="R290" s="126"/>
      <c r="S290" s="126"/>
    </row>
    <row r="291" spans="1:19" ht="39.75" customHeight="1" x14ac:dyDescent="0.15">
      <c r="A291" s="135"/>
      <c r="B291" s="141"/>
      <c r="C291" s="70"/>
      <c r="D291" s="132"/>
      <c r="E291" s="71"/>
      <c r="F291" s="121">
        <f t="shared" si="48"/>
        <v>0</v>
      </c>
      <c r="G291" s="122" t="str">
        <f t="shared" si="50"/>
        <v/>
      </c>
      <c r="H291" s="133"/>
      <c r="I291" s="121">
        <f t="shared" si="49"/>
        <v>0</v>
      </c>
      <c r="J291" s="122" t="str">
        <f t="shared" si="51"/>
        <v/>
      </c>
      <c r="K291" s="134"/>
      <c r="L291" s="121">
        <f t="shared" si="52"/>
        <v>0</v>
      </c>
      <c r="M291" s="125" t="str">
        <f t="shared" si="53"/>
        <v/>
      </c>
      <c r="N291" s="126"/>
      <c r="O291" s="126"/>
      <c r="P291" s="126"/>
      <c r="Q291" s="126"/>
      <c r="R291" s="126"/>
      <c r="S291" s="126"/>
    </row>
    <row r="292" spans="1:19" ht="39.75" customHeight="1" x14ac:dyDescent="0.15">
      <c r="A292" s="135"/>
      <c r="B292" s="141"/>
      <c r="C292" s="70"/>
      <c r="D292" s="132"/>
      <c r="E292" s="71"/>
      <c r="F292" s="121">
        <f t="shared" si="48"/>
        <v>0</v>
      </c>
      <c r="G292" s="122" t="str">
        <f t="shared" si="50"/>
        <v/>
      </c>
      <c r="H292" s="133"/>
      <c r="I292" s="121">
        <f t="shared" si="49"/>
        <v>0</v>
      </c>
      <c r="J292" s="122" t="str">
        <f t="shared" si="51"/>
        <v/>
      </c>
      <c r="K292" s="134"/>
      <c r="L292" s="121">
        <f t="shared" si="52"/>
        <v>0</v>
      </c>
      <c r="M292" s="125" t="str">
        <f t="shared" si="53"/>
        <v/>
      </c>
      <c r="N292" s="126"/>
      <c r="O292" s="126"/>
      <c r="P292" s="126"/>
      <c r="Q292" s="126"/>
      <c r="R292" s="126"/>
      <c r="S292" s="126"/>
    </row>
    <row r="293" spans="1:19" ht="39.75" customHeight="1" x14ac:dyDescent="0.15">
      <c r="A293" s="135"/>
      <c r="B293" s="141"/>
      <c r="C293" s="70"/>
      <c r="D293" s="132"/>
      <c r="E293" s="71"/>
      <c r="F293" s="121">
        <f t="shared" si="48"/>
        <v>0</v>
      </c>
      <c r="G293" s="122" t="str">
        <f t="shared" si="50"/>
        <v/>
      </c>
      <c r="H293" s="133"/>
      <c r="I293" s="121">
        <f t="shared" si="49"/>
        <v>0</v>
      </c>
      <c r="J293" s="122" t="str">
        <f t="shared" si="51"/>
        <v/>
      </c>
      <c r="K293" s="134"/>
      <c r="L293" s="121">
        <f t="shared" si="52"/>
        <v>0</v>
      </c>
      <c r="M293" s="125" t="str">
        <f t="shared" si="53"/>
        <v/>
      </c>
      <c r="N293" s="126"/>
      <c r="O293" s="126"/>
      <c r="P293" s="126"/>
      <c r="Q293" s="126"/>
      <c r="R293" s="126"/>
      <c r="S293" s="126"/>
    </row>
    <row r="294" spans="1:19" ht="39.75" customHeight="1" x14ac:dyDescent="0.15">
      <c r="A294" s="135"/>
      <c r="B294" s="141"/>
      <c r="C294" s="70"/>
      <c r="D294" s="132"/>
      <c r="E294" s="71"/>
      <c r="F294" s="121">
        <f t="shared" si="48"/>
        <v>0</v>
      </c>
      <c r="G294" s="122" t="str">
        <f t="shared" si="50"/>
        <v/>
      </c>
      <c r="H294" s="133"/>
      <c r="I294" s="121">
        <f t="shared" si="49"/>
        <v>0</v>
      </c>
      <c r="J294" s="122" t="str">
        <f t="shared" si="51"/>
        <v/>
      </c>
      <c r="K294" s="134"/>
      <c r="L294" s="121">
        <f t="shared" si="52"/>
        <v>0</v>
      </c>
      <c r="M294" s="125" t="str">
        <f t="shared" si="53"/>
        <v/>
      </c>
      <c r="N294" s="126"/>
      <c r="O294" s="126"/>
      <c r="P294" s="126"/>
      <c r="Q294" s="126"/>
      <c r="R294" s="126"/>
      <c r="S294" s="126"/>
    </row>
    <row r="295" spans="1:19" ht="39.75" customHeight="1" x14ac:dyDescent="0.15">
      <c r="A295" s="135"/>
      <c r="B295" s="141"/>
      <c r="C295" s="70"/>
      <c r="D295" s="132"/>
      <c r="E295" s="71"/>
      <c r="F295" s="121">
        <f t="shared" si="48"/>
        <v>0</v>
      </c>
      <c r="G295" s="122" t="str">
        <f t="shared" si="50"/>
        <v/>
      </c>
      <c r="H295" s="133"/>
      <c r="I295" s="121">
        <f t="shared" si="49"/>
        <v>0</v>
      </c>
      <c r="J295" s="122" t="str">
        <f t="shared" si="51"/>
        <v/>
      </c>
      <c r="K295" s="134"/>
      <c r="L295" s="121">
        <f t="shared" si="52"/>
        <v>0</v>
      </c>
      <c r="M295" s="125" t="str">
        <f t="shared" si="53"/>
        <v/>
      </c>
      <c r="N295" s="126"/>
      <c r="O295" s="126"/>
      <c r="P295" s="126"/>
      <c r="Q295" s="126"/>
      <c r="R295" s="126"/>
      <c r="S295" s="126"/>
    </row>
    <row r="296" spans="1:19" ht="39.75" customHeight="1" x14ac:dyDescent="0.15">
      <c r="A296" s="135"/>
      <c r="B296" s="141"/>
      <c r="C296" s="70"/>
      <c r="D296" s="132"/>
      <c r="E296" s="71"/>
      <c r="F296" s="121">
        <f t="shared" si="48"/>
        <v>0</v>
      </c>
      <c r="G296" s="122" t="str">
        <f t="shared" si="50"/>
        <v/>
      </c>
      <c r="H296" s="133"/>
      <c r="I296" s="121">
        <f t="shared" si="49"/>
        <v>0</v>
      </c>
      <c r="J296" s="122" t="str">
        <f t="shared" si="51"/>
        <v/>
      </c>
      <c r="K296" s="134"/>
      <c r="L296" s="121">
        <f t="shared" si="52"/>
        <v>0</v>
      </c>
      <c r="M296" s="125" t="str">
        <f t="shared" si="53"/>
        <v/>
      </c>
      <c r="N296" s="126"/>
      <c r="O296" s="126"/>
      <c r="P296" s="126"/>
      <c r="Q296" s="126"/>
      <c r="R296" s="126"/>
      <c r="S296" s="126"/>
    </row>
    <row r="297" spans="1:19" ht="39.75" customHeight="1" x14ac:dyDescent="0.15">
      <c r="A297" s="135"/>
      <c r="B297" s="141"/>
      <c r="C297" s="70"/>
      <c r="D297" s="132"/>
      <c r="E297" s="71"/>
      <c r="F297" s="121">
        <f t="shared" si="48"/>
        <v>0</v>
      </c>
      <c r="G297" s="122" t="str">
        <f t="shared" si="50"/>
        <v/>
      </c>
      <c r="H297" s="133"/>
      <c r="I297" s="121">
        <f t="shared" si="49"/>
        <v>0</v>
      </c>
      <c r="J297" s="122" t="str">
        <f t="shared" si="51"/>
        <v/>
      </c>
      <c r="K297" s="134"/>
      <c r="L297" s="121">
        <f t="shared" si="52"/>
        <v>0</v>
      </c>
      <c r="M297" s="125" t="str">
        <f t="shared" si="53"/>
        <v/>
      </c>
      <c r="N297" s="126"/>
      <c r="O297" s="126"/>
      <c r="P297" s="126"/>
      <c r="Q297" s="126"/>
      <c r="R297" s="126"/>
      <c r="S297" s="126"/>
    </row>
    <row r="298" spans="1:19" ht="39.75" customHeight="1" x14ac:dyDescent="0.15">
      <c r="A298" s="135"/>
      <c r="B298" s="141"/>
      <c r="C298" s="70"/>
      <c r="D298" s="132"/>
      <c r="E298" s="71"/>
      <c r="F298" s="121">
        <f t="shared" si="48"/>
        <v>0</v>
      </c>
      <c r="G298" s="122" t="str">
        <f t="shared" si="50"/>
        <v/>
      </c>
      <c r="H298" s="133"/>
      <c r="I298" s="121">
        <f t="shared" si="49"/>
        <v>0</v>
      </c>
      <c r="J298" s="122" t="str">
        <f t="shared" si="51"/>
        <v/>
      </c>
      <c r="K298" s="134"/>
      <c r="L298" s="121">
        <f t="shared" si="52"/>
        <v>0</v>
      </c>
      <c r="M298" s="125" t="str">
        <f t="shared" si="53"/>
        <v/>
      </c>
      <c r="N298" s="126"/>
      <c r="O298" s="126"/>
      <c r="P298" s="126"/>
      <c r="Q298" s="126"/>
      <c r="R298" s="126"/>
      <c r="S298" s="126"/>
    </row>
    <row r="299" spans="1:19" ht="39.75" customHeight="1" x14ac:dyDescent="0.15">
      <c r="A299" s="135"/>
      <c r="B299" s="141"/>
      <c r="C299" s="70"/>
      <c r="D299" s="132"/>
      <c r="E299" s="71"/>
      <c r="F299" s="121">
        <f t="shared" si="48"/>
        <v>0</v>
      </c>
      <c r="G299" s="122" t="str">
        <f t="shared" si="50"/>
        <v/>
      </c>
      <c r="H299" s="133"/>
      <c r="I299" s="121">
        <f t="shared" si="49"/>
        <v>0</v>
      </c>
      <c r="J299" s="122" t="str">
        <f t="shared" si="51"/>
        <v/>
      </c>
      <c r="K299" s="134"/>
      <c r="L299" s="121">
        <f t="shared" si="52"/>
        <v>0</v>
      </c>
      <c r="M299" s="125" t="str">
        <f t="shared" si="53"/>
        <v/>
      </c>
      <c r="N299" s="126"/>
      <c r="O299" s="126"/>
      <c r="P299" s="126"/>
      <c r="Q299" s="126"/>
      <c r="R299" s="126"/>
      <c r="S299" s="126"/>
    </row>
    <row r="300" spans="1:19" ht="39.75" customHeight="1" x14ac:dyDescent="0.15">
      <c r="A300" s="135"/>
      <c r="B300" s="141"/>
      <c r="C300" s="70"/>
      <c r="D300" s="132"/>
      <c r="E300" s="71"/>
      <c r="F300" s="121">
        <f t="shared" si="48"/>
        <v>0</v>
      </c>
      <c r="G300" s="122" t="str">
        <f t="shared" si="50"/>
        <v/>
      </c>
      <c r="H300" s="133"/>
      <c r="I300" s="121">
        <f t="shared" si="49"/>
        <v>0</v>
      </c>
      <c r="J300" s="122" t="str">
        <f t="shared" si="51"/>
        <v/>
      </c>
      <c r="K300" s="134"/>
      <c r="L300" s="121">
        <f t="shared" si="52"/>
        <v>0</v>
      </c>
      <c r="M300" s="125" t="str">
        <f t="shared" si="53"/>
        <v/>
      </c>
      <c r="N300" s="126"/>
      <c r="O300" s="126"/>
      <c r="P300" s="126"/>
      <c r="Q300" s="126"/>
      <c r="R300" s="126"/>
      <c r="S300" s="126"/>
    </row>
    <row r="301" spans="1:19" ht="39.75" customHeight="1" x14ac:dyDescent="0.15">
      <c r="A301" s="135"/>
      <c r="B301" s="141"/>
      <c r="C301" s="70"/>
      <c r="D301" s="132"/>
      <c r="E301" s="71"/>
      <c r="F301" s="121">
        <f t="shared" si="48"/>
        <v>0</v>
      </c>
      <c r="G301" s="122" t="str">
        <f t="shared" si="50"/>
        <v/>
      </c>
      <c r="H301" s="133"/>
      <c r="I301" s="121">
        <f t="shared" si="49"/>
        <v>0</v>
      </c>
      <c r="J301" s="122" t="str">
        <f t="shared" si="51"/>
        <v/>
      </c>
      <c r="K301" s="134"/>
      <c r="L301" s="121">
        <f t="shared" si="52"/>
        <v>0</v>
      </c>
      <c r="M301" s="125" t="str">
        <f t="shared" si="53"/>
        <v/>
      </c>
      <c r="N301" s="126"/>
      <c r="O301" s="126"/>
      <c r="P301" s="126"/>
      <c r="Q301" s="126"/>
      <c r="R301" s="126"/>
      <c r="S301" s="126"/>
    </row>
    <row r="302" spans="1:19" ht="39.75" customHeight="1" x14ac:dyDescent="0.15">
      <c r="A302" s="135"/>
      <c r="B302" s="139"/>
      <c r="C302" s="70"/>
      <c r="D302" s="132"/>
      <c r="E302" s="104"/>
      <c r="F302" s="121">
        <f t="shared" si="48"/>
        <v>0</v>
      </c>
      <c r="G302" s="122" t="str">
        <f t="shared" si="50"/>
        <v/>
      </c>
      <c r="H302" s="133"/>
      <c r="I302" s="121">
        <f t="shared" si="49"/>
        <v>0</v>
      </c>
      <c r="J302" s="122" t="str">
        <f t="shared" si="51"/>
        <v/>
      </c>
      <c r="K302" s="134"/>
      <c r="L302" s="121">
        <f t="shared" si="52"/>
        <v>0</v>
      </c>
      <c r="M302" s="125" t="str">
        <f t="shared" si="53"/>
        <v/>
      </c>
      <c r="N302" s="126"/>
      <c r="O302" s="126"/>
      <c r="P302" s="126"/>
      <c r="Q302" s="126"/>
      <c r="R302" s="126"/>
      <c r="S302" s="126"/>
    </row>
    <row r="303" spans="1:19" ht="39.75" customHeight="1" x14ac:dyDescent="0.15">
      <c r="A303" s="135"/>
      <c r="B303" s="141"/>
      <c r="C303" s="70"/>
      <c r="D303" s="132"/>
      <c r="E303" s="71"/>
      <c r="F303" s="121">
        <f t="shared" si="48"/>
        <v>0</v>
      </c>
      <c r="G303" s="122" t="str">
        <f t="shared" si="50"/>
        <v/>
      </c>
      <c r="H303" s="133"/>
      <c r="I303" s="121">
        <f t="shared" si="49"/>
        <v>0</v>
      </c>
      <c r="J303" s="122" t="str">
        <f t="shared" si="51"/>
        <v/>
      </c>
      <c r="K303" s="134"/>
      <c r="L303" s="121">
        <f t="shared" si="52"/>
        <v>0</v>
      </c>
      <c r="M303" s="125" t="str">
        <f t="shared" si="53"/>
        <v/>
      </c>
      <c r="N303" s="126"/>
      <c r="O303" s="126"/>
      <c r="P303" s="126"/>
      <c r="Q303" s="126"/>
      <c r="R303" s="126"/>
      <c r="S303" s="126"/>
    </row>
    <row r="304" spans="1:19" ht="39.75" customHeight="1" x14ac:dyDescent="0.15">
      <c r="A304" s="135"/>
      <c r="B304" s="139"/>
      <c r="C304" s="70"/>
      <c r="D304" s="132"/>
      <c r="E304" s="71"/>
      <c r="F304" s="121">
        <f t="shared" si="48"/>
        <v>0</v>
      </c>
      <c r="G304" s="122" t="str">
        <f t="shared" si="50"/>
        <v/>
      </c>
      <c r="H304" s="133"/>
      <c r="I304" s="121">
        <f t="shared" si="49"/>
        <v>0</v>
      </c>
      <c r="J304" s="122" t="str">
        <f t="shared" si="51"/>
        <v/>
      </c>
      <c r="K304" s="134"/>
      <c r="L304" s="121">
        <f t="shared" si="52"/>
        <v>0</v>
      </c>
      <c r="M304" s="125" t="str">
        <f t="shared" si="53"/>
        <v/>
      </c>
      <c r="N304" s="126"/>
      <c r="O304" s="126"/>
      <c r="P304" s="126"/>
      <c r="Q304" s="126"/>
      <c r="R304" s="126"/>
      <c r="S304" s="126"/>
    </row>
    <row r="305" spans="1:19" ht="39.75" customHeight="1" x14ac:dyDescent="0.15">
      <c r="A305" s="135"/>
      <c r="B305" s="139"/>
      <c r="C305" s="70"/>
      <c r="D305" s="132"/>
      <c r="E305" s="104"/>
      <c r="F305" s="121">
        <f t="shared" si="48"/>
        <v>0</v>
      </c>
      <c r="G305" s="122" t="str">
        <f t="shared" si="50"/>
        <v/>
      </c>
      <c r="H305" s="133"/>
      <c r="I305" s="121">
        <f t="shared" si="49"/>
        <v>0</v>
      </c>
      <c r="J305" s="122" t="str">
        <f t="shared" si="51"/>
        <v/>
      </c>
      <c r="K305" s="134"/>
      <c r="L305" s="121">
        <f t="shared" si="52"/>
        <v>0</v>
      </c>
      <c r="M305" s="125" t="str">
        <f t="shared" si="53"/>
        <v/>
      </c>
      <c r="N305" s="126"/>
      <c r="O305" s="126"/>
      <c r="P305" s="126"/>
      <c r="Q305" s="126"/>
      <c r="R305" s="126"/>
      <c r="S305" s="126"/>
    </row>
    <row r="306" spans="1:19" ht="39.75" customHeight="1" x14ac:dyDescent="0.15">
      <c r="A306" s="135"/>
      <c r="B306" s="139"/>
      <c r="C306" s="70"/>
      <c r="D306" s="132"/>
      <c r="E306" s="104"/>
      <c r="F306" s="121">
        <f t="shared" si="48"/>
        <v>0</v>
      </c>
      <c r="G306" s="122" t="str">
        <f t="shared" si="50"/>
        <v/>
      </c>
      <c r="H306" s="133"/>
      <c r="I306" s="121">
        <f t="shared" si="49"/>
        <v>0</v>
      </c>
      <c r="J306" s="122" t="str">
        <f t="shared" si="51"/>
        <v/>
      </c>
      <c r="K306" s="134"/>
      <c r="L306" s="121">
        <f t="shared" si="52"/>
        <v>0</v>
      </c>
      <c r="M306" s="125" t="str">
        <f t="shared" si="53"/>
        <v/>
      </c>
      <c r="N306" s="126"/>
      <c r="O306" s="126"/>
      <c r="P306" s="126"/>
      <c r="Q306" s="126"/>
      <c r="R306" s="126"/>
      <c r="S306" s="126"/>
    </row>
    <row r="307" spans="1:19" ht="39.75" customHeight="1" x14ac:dyDescent="0.15">
      <c r="A307" s="135"/>
      <c r="B307" s="139"/>
      <c r="C307" s="70"/>
      <c r="D307" s="132"/>
      <c r="E307" s="104"/>
      <c r="F307" s="121">
        <f t="shared" si="48"/>
        <v>0</v>
      </c>
      <c r="G307" s="122" t="str">
        <f t="shared" si="50"/>
        <v/>
      </c>
      <c r="H307" s="133"/>
      <c r="I307" s="121">
        <f t="shared" si="49"/>
        <v>0</v>
      </c>
      <c r="J307" s="122" t="str">
        <f t="shared" si="51"/>
        <v/>
      </c>
      <c r="K307" s="134"/>
      <c r="L307" s="121">
        <f t="shared" si="52"/>
        <v>0</v>
      </c>
      <c r="M307" s="125" t="str">
        <f t="shared" si="53"/>
        <v/>
      </c>
      <c r="N307" s="126"/>
      <c r="O307" s="126"/>
      <c r="P307" s="126"/>
      <c r="Q307" s="126"/>
      <c r="R307" s="126"/>
      <c r="S307" s="126"/>
    </row>
    <row r="308" spans="1:19" ht="39.75" customHeight="1" x14ac:dyDescent="0.15">
      <c r="A308" s="135"/>
      <c r="B308" s="139"/>
      <c r="C308" s="70"/>
      <c r="D308" s="132"/>
      <c r="E308" s="104"/>
      <c r="F308" s="121">
        <f t="shared" si="48"/>
        <v>0</v>
      </c>
      <c r="G308" s="122" t="str">
        <f t="shared" si="50"/>
        <v/>
      </c>
      <c r="H308" s="133"/>
      <c r="I308" s="121">
        <f t="shared" si="49"/>
        <v>0</v>
      </c>
      <c r="J308" s="122" t="str">
        <f t="shared" si="51"/>
        <v/>
      </c>
      <c r="K308" s="134"/>
      <c r="L308" s="121">
        <f t="shared" si="52"/>
        <v>0</v>
      </c>
      <c r="M308" s="125" t="str">
        <f t="shared" si="53"/>
        <v/>
      </c>
      <c r="N308" s="126"/>
      <c r="O308" s="126"/>
      <c r="P308" s="126"/>
      <c r="Q308" s="126"/>
      <c r="R308" s="126"/>
      <c r="S308" s="126"/>
    </row>
    <row r="309" spans="1:19" ht="39.75" customHeight="1" x14ac:dyDescent="0.15">
      <c r="A309" s="135"/>
      <c r="B309" s="139"/>
      <c r="C309" s="70"/>
      <c r="D309" s="132"/>
      <c r="E309" s="104"/>
      <c r="F309" s="121">
        <f t="shared" si="48"/>
        <v>0</v>
      </c>
      <c r="G309" s="122" t="str">
        <f t="shared" si="50"/>
        <v/>
      </c>
      <c r="H309" s="133"/>
      <c r="I309" s="121">
        <f t="shared" si="49"/>
        <v>0</v>
      </c>
      <c r="J309" s="122" t="str">
        <f t="shared" si="51"/>
        <v/>
      </c>
      <c r="K309" s="134"/>
      <c r="L309" s="121">
        <f t="shared" si="52"/>
        <v>0</v>
      </c>
      <c r="M309" s="125" t="str">
        <f t="shared" si="53"/>
        <v/>
      </c>
      <c r="N309" s="126"/>
      <c r="O309" s="126"/>
      <c r="P309" s="126"/>
      <c r="Q309" s="126"/>
      <c r="R309" s="126"/>
      <c r="S309" s="126"/>
    </row>
    <row r="310" spans="1:19" ht="39.75" customHeight="1" x14ac:dyDescent="0.15">
      <c r="A310" s="135"/>
      <c r="B310" s="139"/>
      <c r="C310" s="70"/>
      <c r="D310" s="132"/>
      <c r="E310" s="104"/>
      <c r="F310" s="121">
        <f t="shared" si="48"/>
        <v>0</v>
      </c>
      <c r="G310" s="122" t="str">
        <f t="shared" si="50"/>
        <v/>
      </c>
      <c r="H310" s="133"/>
      <c r="I310" s="121">
        <f t="shared" si="49"/>
        <v>0</v>
      </c>
      <c r="J310" s="122" t="str">
        <f t="shared" si="51"/>
        <v/>
      </c>
      <c r="K310" s="134"/>
      <c r="L310" s="121">
        <f t="shared" si="52"/>
        <v>0</v>
      </c>
      <c r="M310" s="125" t="str">
        <f t="shared" si="53"/>
        <v/>
      </c>
      <c r="N310" s="126"/>
      <c r="O310" s="126"/>
      <c r="P310" s="126"/>
      <c r="Q310" s="126"/>
      <c r="R310" s="126"/>
      <c r="S310" s="126"/>
    </row>
    <row r="311" spans="1:19" ht="39.75" customHeight="1" x14ac:dyDescent="0.15">
      <c r="A311" s="135"/>
      <c r="B311" s="139"/>
      <c r="C311" s="70"/>
      <c r="D311" s="132"/>
      <c r="E311" s="104"/>
      <c r="F311" s="121">
        <f t="shared" si="48"/>
        <v>0</v>
      </c>
      <c r="G311" s="122" t="str">
        <f t="shared" si="50"/>
        <v/>
      </c>
      <c r="H311" s="133"/>
      <c r="I311" s="121">
        <f t="shared" si="49"/>
        <v>0</v>
      </c>
      <c r="J311" s="122" t="str">
        <f t="shared" si="51"/>
        <v/>
      </c>
      <c r="K311" s="134"/>
      <c r="L311" s="121">
        <f t="shared" si="52"/>
        <v>0</v>
      </c>
      <c r="M311" s="125" t="str">
        <f t="shared" si="53"/>
        <v/>
      </c>
      <c r="N311" s="126"/>
      <c r="O311" s="126"/>
      <c r="P311" s="126"/>
      <c r="Q311" s="126"/>
      <c r="R311" s="126"/>
      <c r="S311" s="126"/>
    </row>
    <row r="312" spans="1:19" ht="39.75" customHeight="1" x14ac:dyDescent="0.15">
      <c r="A312" s="135"/>
      <c r="B312" s="139"/>
      <c r="C312" s="70"/>
      <c r="D312" s="132"/>
      <c r="E312" s="104"/>
      <c r="F312" s="121">
        <f t="shared" si="48"/>
        <v>0</v>
      </c>
      <c r="G312" s="122" t="str">
        <f t="shared" si="50"/>
        <v/>
      </c>
      <c r="H312" s="133"/>
      <c r="I312" s="121">
        <f t="shared" si="49"/>
        <v>0</v>
      </c>
      <c r="J312" s="122" t="str">
        <f t="shared" si="51"/>
        <v/>
      </c>
      <c r="K312" s="134"/>
      <c r="L312" s="121">
        <f t="shared" si="52"/>
        <v>0</v>
      </c>
      <c r="M312" s="125" t="str">
        <f t="shared" si="53"/>
        <v/>
      </c>
      <c r="N312" s="126"/>
      <c r="O312" s="126"/>
      <c r="P312" s="126"/>
      <c r="Q312" s="126"/>
      <c r="R312" s="126"/>
      <c r="S312" s="126"/>
    </row>
    <row r="313" spans="1:19" ht="39.75" customHeight="1" x14ac:dyDescent="0.15">
      <c r="A313" s="135"/>
      <c r="B313" s="139"/>
      <c r="C313" s="70"/>
      <c r="D313" s="132"/>
      <c r="E313" s="104"/>
      <c r="F313" s="121">
        <f t="shared" si="48"/>
        <v>0</v>
      </c>
      <c r="G313" s="122" t="str">
        <f t="shared" si="50"/>
        <v/>
      </c>
      <c r="H313" s="133"/>
      <c r="I313" s="121">
        <f t="shared" si="49"/>
        <v>0</v>
      </c>
      <c r="J313" s="122" t="str">
        <f t="shared" si="51"/>
        <v/>
      </c>
      <c r="K313" s="134"/>
      <c r="L313" s="121">
        <f t="shared" si="52"/>
        <v>0</v>
      </c>
      <c r="M313" s="125" t="str">
        <f t="shared" si="53"/>
        <v/>
      </c>
      <c r="N313" s="126"/>
      <c r="O313" s="126"/>
      <c r="P313" s="126"/>
      <c r="Q313" s="126"/>
      <c r="R313" s="126"/>
      <c r="S313" s="126"/>
    </row>
    <row r="314" spans="1:19" ht="39.75" customHeight="1" x14ac:dyDescent="0.15">
      <c r="A314" s="135"/>
      <c r="B314" s="139"/>
      <c r="C314" s="70"/>
      <c r="D314" s="132"/>
      <c r="E314" s="104"/>
      <c r="F314" s="121">
        <f t="shared" si="48"/>
        <v>0</v>
      </c>
      <c r="G314" s="122" t="str">
        <f t="shared" si="50"/>
        <v/>
      </c>
      <c r="H314" s="133"/>
      <c r="I314" s="121">
        <f t="shared" si="49"/>
        <v>0</v>
      </c>
      <c r="J314" s="122" t="str">
        <f t="shared" si="51"/>
        <v/>
      </c>
      <c r="K314" s="134"/>
      <c r="L314" s="121">
        <f t="shared" si="52"/>
        <v>0</v>
      </c>
      <c r="M314" s="125" t="str">
        <f t="shared" si="53"/>
        <v/>
      </c>
      <c r="N314" s="126"/>
      <c r="O314" s="126"/>
      <c r="P314" s="126"/>
      <c r="Q314" s="126"/>
      <c r="R314" s="126"/>
      <c r="S314" s="126"/>
    </row>
    <row r="315" spans="1:19" ht="39.75" customHeight="1" x14ac:dyDescent="0.15">
      <c r="A315" s="135"/>
      <c r="B315" s="139"/>
      <c r="C315" s="70"/>
      <c r="D315" s="132"/>
      <c r="E315" s="104"/>
      <c r="F315" s="121">
        <f t="shared" si="48"/>
        <v>0</v>
      </c>
      <c r="G315" s="122" t="str">
        <f t="shared" si="50"/>
        <v/>
      </c>
      <c r="H315" s="133"/>
      <c r="I315" s="121">
        <f t="shared" si="49"/>
        <v>0</v>
      </c>
      <c r="J315" s="122" t="str">
        <f t="shared" si="51"/>
        <v/>
      </c>
      <c r="K315" s="134"/>
      <c r="L315" s="121">
        <f t="shared" si="52"/>
        <v>0</v>
      </c>
      <c r="M315" s="125" t="str">
        <f t="shared" si="53"/>
        <v/>
      </c>
      <c r="N315" s="126"/>
      <c r="O315" s="126"/>
      <c r="P315" s="126"/>
      <c r="Q315" s="126"/>
      <c r="R315" s="126"/>
      <c r="S315" s="126"/>
    </row>
    <row r="316" spans="1:19" ht="39.75" customHeight="1" x14ac:dyDescent="0.15">
      <c r="A316" s="135"/>
      <c r="B316" s="142"/>
      <c r="C316" s="70"/>
      <c r="D316" s="132"/>
      <c r="E316" s="104"/>
      <c r="F316" s="121">
        <f t="shared" si="48"/>
        <v>0</v>
      </c>
      <c r="G316" s="122" t="str">
        <f t="shared" si="50"/>
        <v/>
      </c>
      <c r="H316" s="133"/>
      <c r="I316" s="121">
        <f t="shared" si="49"/>
        <v>0</v>
      </c>
      <c r="J316" s="122" t="str">
        <f t="shared" si="51"/>
        <v/>
      </c>
      <c r="K316" s="134"/>
      <c r="L316" s="121">
        <f t="shared" si="52"/>
        <v>0</v>
      </c>
      <c r="M316" s="125" t="str">
        <f t="shared" si="53"/>
        <v/>
      </c>
      <c r="N316" s="126"/>
      <c r="O316" s="126"/>
      <c r="P316" s="126"/>
      <c r="Q316" s="126"/>
      <c r="R316" s="126"/>
      <c r="S316" s="126"/>
    </row>
    <row r="317" spans="1:19" ht="39.75" customHeight="1" x14ac:dyDescent="0.15">
      <c r="A317" s="135"/>
      <c r="B317" s="142"/>
      <c r="C317" s="70"/>
      <c r="D317" s="132"/>
      <c r="E317" s="104"/>
      <c r="F317" s="121">
        <f t="shared" si="48"/>
        <v>0</v>
      </c>
      <c r="G317" s="122" t="str">
        <f t="shared" si="50"/>
        <v/>
      </c>
      <c r="H317" s="133"/>
      <c r="I317" s="121">
        <f t="shared" si="49"/>
        <v>0</v>
      </c>
      <c r="J317" s="122" t="str">
        <f t="shared" si="51"/>
        <v/>
      </c>
      <c r="K317" s="134"/>
      <c r="L317" s="121">
        <f t="shared" si="52"/>
        <v>0</v>
      </c>
      <c r="M317" s="125" t="str">
        <f t="shared" si="53"/>
        <v/>
      </c>
      <c r="N317" s="126"/>
      <c r="O317" s="126"/>
      <c r="P317" s="126"/>
      <c r="Q317" s="126"/>
      <c r="R317" s="126"/>
      <c r="S317" s="126"/>
    </row>
    <row r="318" spans="1:19" ht="39.75" customHeight="1" x14ac:dyDescent="0.15">
      <c r="A318" s="136"/>
      <c r="B318" s="140" t="s">
        <v>132</v>
      </c>
      <c r="C318" s="115"/>
      <c r="D318" s="105"/>
      <c r="E318" s="73"/>
      <c r="F318" s="121"/>
      <c r="G318" s="122">
        <f>SUBTOTAL(9,G290:G317)</f>
        <v>0</v>
      </c>
      <c r="H318" s="130"/>
      <c r="I318" s="121"/>
      <c r="J318" s="122">
        <f>SUBTOTAL(9,J290:J317)</f>
        <v>0</v>
      </c>
      <c r="K318" s="131"/>
      <c r="L318" s="121"/>
      <c r="M318" s="125">
        <f>SUBTOTAL(9,M290:M317)</f>
        <v>0</v>
      </c>
      <c r="N318" s="121"/>
      <c r="O318" s="121"/>
      <c r="P318" s="121"/>
      <c r="Q318" s="121"/>
      <c r="R318" s="121"/>
      <c r="S318" s="121"/>
    </row>
    <row r="319" spans="1:19" ht="39.75" customHeight="1" x14ac:dyDescent="0.15">
      <c r="A319" s="71"/>
      <c r="B319" s="141"/>
      <c r="C319" s="70"/>
      <c r="D319" s="132"/>
      <c r="E319" s="71"/>
      <c r="F319" s="121">
        <f t="shared" si="48"/>
        <v>0</v>
      </c>
      <c r="G319" s="122" t="str">
        <f t="shared" ref="G319:G346" si="54">IF(OR(D319="",F319=""),"",ROUNDDOWN(D319*F319,0))</f>
        <v/>
      </c>
      <c r="H319" s="133"/>
      <c r="I319" s="121">
        <f t="shared" si="49"/>
        <v>0</v>
      </c>
      <c r="J319" s="122" t="str">
        <f t="shared" ref="J319:J346" si="55">IF(OR(H319="",I319=""),"",ROUNDDOWN(H319*I319,0))</f>
        <v/>
      </c>
      <c r="K319" s="134"/>
      <c r="L319" s="121">
        <f t="shared" ref="L319:L346" si="56">R319+S319</f>
        <v>0</v>
      </c>
      <c r="M319" s="125" t="str">
        <f t="shared" ref="M319:M346" si="57">IF(OR(K319="",L319=""),"",ROUNDDOWN(K319*L319,0))</f>
        <v/>
      </c>
      <c r="N319" s="126"/>
      <c r="O319" s="126"/>
      <c r="P319" s="126"/>
      <c r="Q319" s="126"/>
      <c r="R319" s="126"/>
      <c r="S319" s="126"/>
    </row>
    <row r="320" spans="1:19" ht="39.75" customHeight="1" x14ac:dyDescent="0.15">
      <c r="A320" s="135"/>
      <c r="B320" s="141"/>
      <c r="C320" s="70"/>
      <c r="D320" s="132"/>
      <c r="E320" s="71"/>
      <c r="F320" s="121">
        <f t="shared" si="48"/>
        <v>0</v>
      </c>
      <c r="G320" s="122" t="str">
        <f t="shared" si="54"/>
        <v/>
      </c>
      <c r="H320" s="133"/>
      <c r="I320" s="121">
        <f t="shared" si="49"/>
        <v>0</v>
      </c>
      <c r="J320" s="122" t="str">
        <f t="shared" si="55"/>
        <v/>
      </c>
      <c r="K320" s="134"/>
      <c r="L320" s="121">
        <f t="shared" si="56"/>
        <v>0</v>
      </c>
      <c r="M320" s="125" t="str">
        <f t="shared" si="57"/>
        <v/>
      </c>
      <c r="N320" s="126"/>
      <c r="O320" s="126"/>
      <c r="P320" s="126"/>
      <c r="Q320" s="126"/>
      <c r="R320" s="126"/>
      <c r="S320" s="126"/>
    </row>
    <row r="321" spans="1:19" ht="39.75" customHeight="1" x14ac:dyDescent="0.15">
      <c r="A321" s="135"/>
      <c r="B321" s="141"/>
      <c r="C321" s="70"/>
      <c r="D321" s="132"/>
      <c r="E321" s="71"/>
      <c r="F321" s="121">
        <f t="shared" si="48"/>
        <v>0</v>
      </c>
      <c r="G321" s="122" t="str">
        <f t="shared" si="54"/>
        <v/>
      </c>
      <c r="H321" s="133"/>
      <c r="I321" s="121">
        <f t="shared" si="49"/>
        <v>0</v>
      </c>
      <c r="J321" s="122" t="str">
        <f t="shared" si="55"/>
        <v/>
      </c>
      <c r="K321" s="134"/>
      <c r="L321" s="121">
        <f t="shared" si="56"/>
        <v>0</v>
      </c>
      <c r="M321" s="125" t="str">
        <f t="shared" si="57"/>
        <v/>
      </c>
      <c r="N321" s="126"/>
      <c r="O321" s="126"/>
      <c r="P321" s="126"/>
      <c r="Q321" s="126"/>
      <c r="R321" s="126"/>
      <c r="S321" s="126"/>
    </row>
    <row r="322" spans="1:19" ht="39.75" customHeight="1" x14ac:dyDescent="0.15">
      <c r="A322" s="135"/>
      <c r="B322" s="141"/>
      <c r="C322" s="70"/>
      <c r="D322" s="132"/>
      <c r="E322" s="71"/>
      <c r="F322" s="121">
        <f t="shared" si="48"/>
        <v>0</v>
      </c>
      <c r="G322" s="122" t="str">
        <f t="shared" si="54"/>
        <v/>
      </c>
      <c r="H322" s="133"/>
      <c r="I322" s="121">
        <f t="shared" si="49"/>
        <v>0</v>
      </c>
      <c r="J322" s="122" t="str">
        <f t="shared" si="55"/>
        <v/>
      </c>
      <c r="K322" s="134"/>
      <c r="L322" s="121">
        <f t="shared" si="56"/>
        <v>0</v>
      </c>
      <c r="M322" s="125" t="str">
        <f t="shared" si="57"/>
        <v/>
      </c>
      <c r="N322" s="126"/>
      <c r="O322" s="126"/>
      <c r="P322" s="126"/>
      <c r="Q322" s="126"/>
      <c r="R322" s="126"/>
      <c r="S322" s="126"/>
    </row>
    <row r="323" spans="1:19" ht="39.75" customHeight="1" x14ac:dyDescent="0.15">
      <c r="A323" s="135"/>
      <c r="B323" s="141"/>
      <c r="C323" s="70"/>
      <c r="D323" s="132"/>
      <c r="E323" s="71"/>
      <c r="F323" s="121">
        <f t="shared" si="48"/>
        <v>0</v>
      </c>
      <c r="G323" s="122" t="str">
        <f t="shared" si="54"/>
        <v/>
      </c>
      <c r="H323" s="133"/>
      <c r="I323" s="121">
        <f t="shared" si="49"/>
        <v>0</v>
      </c>
      <c r="J323" s="122" t="str">
        <f t="shared" si="55"/>
        <v/>
      </c>
      <c r="K323" s="134"/>
      <c r="L323" s="121">
        <f t="shared" si="56"/>
        <v>0</v>
      </c>
      <c r="M323" s="125" t="str">
        <f t="shared" si="57"/>
        <v/>
      </c>
      <c r="N323" s="126"/>
      <c r="O323" s="126"/>
      <c r="P323" s="126"/>
      <c r="Q323" s="126"/>
      <c r="R323" s="126"/>
      <c r="S323" s="126"/>
    </row>
    <row r="324" spans="1:19" ht="39.75" customHeight="1" x14ac:dyDescent="0.15">
      <c r="A324" s="135"/>
      <c r="B324" s="141"/>
      <c r="C324" s="70"/>
      <c r="D324" s="132"/>
      <c r="E324" s="71"/>
      <c r="F324" s="121">
        <f t="shared" si="48"/>
        <v>0</v>
      </c>
      <c r="G324" s="122" t="str">
        <f t="shared" si="54"/>
        <v/>
      </c>
      <c r="H324" s="133"/>
      <c r="I324" s="121">
        <f t="shared" si="49"/>
        <v>0</v>
      </c>
      <c r="J324" s="122" t="str">
        <f t="shared" si="55"/>
        <v/>
      </c>
      <c r="K324" s="134"/>
      <c r="L324" s="121">
        <f t="shared" si="56"/>
        <v>0</v>
      </c>
      <c r="M324" s="125" t="str">
        <f t="shared" si="57"/>
        <v/>
      </c>
      <c r="N324" s="126"/>
      <c r="O324" s="126"/>
      <c r="P324" s="126"/>
      <c r="Q324" s="126"/>
      <c r="R324" s="126"/>
      <c r="S324" s="126"/>
    </row>
    <row r="325" spans="1:19" ht="39.75" customHeight="1" x14ac:dyDescent="0.15">
      <c r="A325" s="135"/>
      <c r="B325" s="141"/>
      <c r="C325" s="70"/>
      <c r="D325" s="132"/>
      <c r="E325" s="71"/>
      <c r="F325" s="121">
        <f t="shared" si="48"/>
        <v>0</v>
      </c>
      <c r="G325" s="122" t="str">
        <f t="shared" si="54"/>
        <v/>
      </c>
      <c r="H325" s="133"/>
      <c r="I325" s="121">
        <f t="shared" si="49"/>
        <v>0</v>
      </c>
      <c r="J325" s="122" t="str">
        <f t="shared" si="55"/>
        <v/>
      </c>
      <c r="K325" s="134"/>
      <c r="L325" s="121">
        <f t="shared" si="56"/>
        <v>0</v>
      </c>
      <c r="M325" s="125" t="str">
        <f t="shared" si="57"/>
        <v/>
      </c>
      <c r="N325" s="126"/>
      <c r="O325" s="126"/>
      <c r="P325" s="126"/>
      <c r="Q325" s="126"/>
      <c r="R325" s="126"/>
      <c r="S325" s="126"/>
    </row>
    <row r="326" spans="1:19" ht="39.75" customHeight="1" x14ac:dyDescent="0.15">
      <c r="A326" s="135"/>
      <c r="B326" s="141"/>
      <c r="C326" s="70"/>
      <c r="D326" s="132"/>
      <c r="E326" s="71"/>
      <c r="F326" s="121">
        <f t="shared" si="48"/>
        <v>0</v>
      </c>
      <c r="G326" s="122" t="str">
        <f t="shared" si="54"/>
        <v/>
      </c>
      <c r="H326" s="133"/>
      <c r="I326" s="121">
        <f t="shared" si="49"/>
        <v>0</v>
      </c>
      <c r="J326" s="122" t="str">
        <f t="shared" si="55"/>
        <v/>
      </c>
      <c r="K326" s="134"/>
      <c r="L326" s="121">
        <f t="shared" si="56"/>
        <v>0</v>
      </c>
      <c r="M326" s="125" t="str">
        <f t="shared" si="57"/>
        <v/>
      </c>
      <c r="N326" s="126"/>
      <c r="O326" s="126"/>
      <c r="P326" s="126"/>
      <c r="Q326" s="126"/>
      <c r="R326" s="126"/>
      <c r="S326" s="126"/>
    </row>
    <row r="327" spans="1:19" ht="39.75" customHeight="1" x14ac:dyDescent="0.15">
      <c r="A327" s="135"/>
      <c r="B327" s="141"/>
      <c r="C327" s="70"/>
      <c r="D327" s="132"/>
      <c r="E327" s="71"/>
      <c r="F327" s="121">
        <f t="shared" si="48"/>
        <v>0</v>
      </c>
      <c r="G327" s="122" t="str">
        <f t="shared" si="54"/>
        <v/>
      </c>
      <c r="H327" s="133"/>
      <c r="I327" s="121">
        <f t="shared" si="49"/>
        <v>0</v>
      </c>
      <c r="J327" s="122" t="str">
        <f t="shared" si="55"/>
        <v/>
      </c>
      <c r="K327" s="134"/>
      <c r="L327" s="121">
        <f t="shared" si="56"/>
        <v>0</v>
      </c>
      <c r="M327" s="125" t="str">
        <f t="shared" si="57"/>
        <v/>
      </c>
      <c r="N327" s="126"/>
      <c r="O327" s="126"/>
      <c r="P327" s="126"/>
      <c r="Q327" s="126"/>
      <c r="R327" s="126"/>
      <c r="S327" s="126"/>
    </row>
    <row r="328" spans="1:19" ht="39.75" customHeight="1" x14ac:dyDescent="0.15">
      <c r="A328" s="135"/>
      <c r="B328" s="141"/>
      <c r="C328" s="70"/>
      <c r="D328" s="132"/>
      <c r="E328" s="71"/>
      <c r="F328" s="121">
        <f t="shared" si="48"/>
        <v>0</v>
      </c>
      <c r="G328" s="122" t="str">
        <f t="shared" si="54"/>
        <v/>
      </c>
      <c r="H328" s="133"/>
      <c r="I328" s="121">
        <f t="shared" si="49"/>
        <v>0</v>
      </c>
      <c r="J328" s="122" t="str">
        <f t="shared" si="55"/>
        <v/>
      </c>
      <c r="K328" s="134"/>
      <c r="L328" s="121">
        <f t="shared" si="56"/>
        <v>0</v>
      </c>
      <c r="M328" s="125" t="str">
        <f t="shared" si="57"/>
        <v/>
      </c>
      <c r="N328" s="126"/>
      <c r="O328" s="126"/>
      <c r="P328" s="126"/>
      <c r="Q328" s="126"/>
      <c r="R328" s="126"/>
      <c r="S328" s="126"/>
    </row>
    <row r="329" spans="1:19" ht="39.75" customHeight="1" x14ac:dyDescent="0.15">
      <c r="A329" s="135"/>
      <c r="B329" s="141"/>
      <c r="C329" s="70"/>
      <c r="D329" s="132"/>
      <c r="E329" s="71"/>
      <c r="F329" s="121">
        <f t="shared" si="48"/>
        <v>0</v>
      </c>
      <c r="G329" s="122" t="str">
        <f t="shared" si="54"/>
        <v/>
      </c>
      <c r="H329" s="133"/>
      <c r="I329" s="121">
        <f t="shared" si="49"/>
        <v>0</v>
      </c>
      <c r="J329" s="122" t="str">
        <f t="shared" si="55"/>
        <v/>
      </c>
      <c r="K329" s="134"/>
      <c r="L329" s="121">
        <f t="shared" si="56"/>
        <v>0</v>
      </c>
      <c r="M329" s="125" t="str">
        <f t="shared" si="57"/>
        <v/>
      </c>
      <c r="N329" s="126"/>
      <c r="O329" s="126"/>
      <c r="P329" s="126"/>
      <c r="Q329" s="126"/>
      <c r="R329" s="126"/>
      <c r="S329" s="126"/>
    </row>
    <row r="330" spans="1:19" ht="39.75" customHeight="1" x14ac:dyDescent="0.15">
      <c r="A330" s="135"/>
      <c r="B330" s="141"/>
      <c r="C330" s="70"/>
      <c r="D330" s="132"/>
      <c r="E330" s="71"/>
      <c r="F330" s="121">
        <f t="shared" si="48"/>
        <v>0</v>
      </c>
      <c r="G330" s="122" t="str">
        <f t="shared" si="54"/>
        <v/>
      </c>
      <c r="H330" s="133"/>
      <c r="I330" s="121">
        <f t="shared" si="49"/>
        <v>0</v>
      </c>
      <c r="J330" s="122" t="str">
        <f t="shared" si="55"/>
        <v/>
      </c>
      <c r="K330" s="134"/>
      <c r="L330" s="121">
        <f t="shared" si="56"/>
        <v>0</v>
      </c>
      <c r="M330" s="125" t="str">
        <f t="shared" si="57"/>
        <v/>
      </c>
      <c r="N330" s="126"/>
      <c r="O330" s="126"/>
      <c r="P330" s="126"/>
      <c r="Q330" s="126"/>
      <c r="R330" s="126"/>
      <c r="S330" s="126"/>
    </row>
    <row r="331" spans="1:19" ht="39.75" customHeight="1" x14ac:dyDescent="0.15">
      <c r="A331" s="135"/>
      <c r="B331" s="139"/>
      <c r="C331" s="70"/>
      <c r="D331" s="132"/>
      <c r="E331" s="104"/>
      <c r="F331" s="121">
        <f t="shared" si="48"/>
        <v>0</v>
      </c>
      <c r="G331" s="122" t="str">
        <f t="shared" si="54"/>
        <v/>
      </c>
      <c r="H331" s="133"/>
      <c r="I331" s="121">
        <f t="shared" si="49"/>
        <v>0</v>
      </c>
      <c r="J331" s="122" t="str">
        <f t="shared" si="55"/>
        <v/>
      </c>
      <c r="K331" s="134"/>
      <c r="L331" s="121">
        <f t="shared" si="56"/>
        <v>0</v>
      </c>
      <c r="M331" s="125" t="str">
        <f t="shared" si="57"/>
        <v/>
      </c>
      <c r="N331" s="126"/>
      <c r="O331" s="126"/>
      <c r="P331" s="126"/>
      <c r="Q331" s="126"/>
      <c r="R331" s="126"/>
      <c r="S331" s="126"/>
    </row>
    <row r="332" spans="1:19" ht="39.75" customHeight="1" x14ac:dyDescent="0.15">
      <c r="A332" s="135"/>
      <c r="B332" s="141"/>
      <c r="C332" s="70"/>
      <c r="D332" s="132"/>
      <c r="E332" s="71"/>
      <c r="F332" s="121">
        <f t="shared" si="48"/>
        <v>0</v>
      </c>
      <c r="G332" s="122" t="str">
        <f t="shared" si="54"/>
        <v/>
      </c>
      <c r="H332" s="133"/>
      <c r="I332" s="121">
        <f t="shared" si="49"/>
        <v>0</v>
      </c>
      <c r="J332" s="122" t="str">
        <f t="shared" si="55"/>
        <v/>
      </c>
      <c r="K332" s="134"/>
      <c r="L332" s="121">
        <f t="shared" si="56"/>
        <v>0</v>
      </c>
      <c r="M332" s="125" t="str">
        <f t="shared" si="57"/>
        <v/>
      </c>
      <c r="N332" s="126"/>
      <c r="O332" s="126"/>
      <c r="P332" s="126"/>
      <c r="Q332" s="126"/>
      <c r="R332" s="126"/>
      <c r="S332" s="126"/>
    </row>
    <row r="333" spans="1:19" ht="39.75" customHeight="1" x14ac:dyDescent="0.15">
      <c r="A333" s="135"/>
      <c r="B333" s="139"/>
      <c r="C333" s="70"/>
      <c r="D333" s="132"/>
      <c r="E333" s="71"/>
      <c r="F333" s="121">
        <f t="shared" si="48"/>
        <v>0</v>
      </c>
      <c r="G333" s="122" t="str">
        <f t="shared" si="54"/>
        <v/>
      </c>
      <c r="H333" s="133"/>
      <c r="I333" s="121">
        <f t="shared" si="49"/>
        <v>0</v>
      </c>
      <c r="J333" s="122" t="str">
        <f t="shared" si="55"/>
        <v/>
      </c>
      <c r="K333" s="134"/>
      <c r="L333" s="121">
        <f t="shared" si="56"/>
        <v>0</v>
      </c>
      <c r="M333" s="125" t="str">
        <f t="shared" si="57"/>
        <v/>
      </c>
      <c r="N333" s="126"/>
      <c r="O333" s="126"/>
      <c r="P333" s="126"/>
      <c r="Q333" s="126"/>
      <c r="R333" s="126"/>
      <c r="S333" s="126"/>
    </row>
    <row r="334" spans="1:19" ht="39.75" customHeight="1" x14ac:dyDescent="0.15">
      <c r="A334" s="135"/>
      <c r="B334" s="139"/>
      <c r="C334" s="70"/>
      <c r="D334" s="132"/>
      <c r="E334" s="104"/>
      <c r="F334" s="121">
        <f t="shared" si="48"/>
        <v>0</v>
      </c>
      <c r="G334" s="122" t="str">
        <f t="shared" si="54"/>
        <v/>
      </c>
      <c r="H334" s="133"/>
      <c r="I334" s="121">
        <f t="shared" si="49"/>
        <v>0</v>
      </c>
      <c r="J334" s="122" t="str">
        <f t="shared" si="55"/>
        <v/>
      </c>
      <c r="K334" s="134"/>
      <c r="L334" s="121">
        <f t="shared" si="56"/>
        <v>0</v>
      </c>
      <c r="M334" s="125" t="str">
        <f t="shared" si="57"/>
        <v/>
      </c>
      <c r="N334" s="126"/>
      <c r="O334" s="126"/>
      <c r="P334" s="126"/>
      <c r="Q334" s="126"/>
      <c r="R334" s="126"/>
      <c r="S334" s="126"/>
    </row>
    <row r="335" spans="1:19" ht="39.75" customHeight="1" x14ac:dyDescent="0.15">
      <c r="A335" s="135"/>
      <c r="B335" s="139"/>
      <c r="C335" s="70"/>
      <c r="D335" s="132"/>
      <c r="E335" s="104"/>
      <c r="F335" s="121">
        <f t="shared" si="48"/>
        <v>0</v>
      </c>
      <c r="G335" s="122" t="str">
        <f t="shared" si="54"/>
        <v/>
      </c>
      <c r="H335" s="133"/>
      <c r="I335" s="121">
        <f t="shared" si="49"/>
        <v>0</v>
      </c>
      <c r="J335" s="122" t="str">
        <f t="shared" si="55"/>
        <v/>
      </c>
      <c r="K335" s="134"/>
      <c r="L335" s="121">
        <f t="shared" si="56"/>
        <v>0</v>
      </c>
      <c r="M335" s="125" t="str">
        <f t="shared" si="57"/>
        <v/>
      </c>
      <c r="N335" s="126"/>
      <c r="O335" s="126"/>
      <c r="P335" s="126"/>
      <c r="Q335" s="126"/>
      <c r="R335" s="126"/>
      <c r="S335" s="126"/>
    </row>
    <row r="336" spans="1:19" ht="39.75" customHeight="1" x14ac:dyDescent="0.15">
      <c r="A336" s="135"/>
      <c r="B336" s="139"/>
      <c r="C336" s="70"/>
      <c r="D336" s="132"/>
      <c r="E336" s="104"/>
      <c r="F336" s="121">
        <f t="shared" si="48"/>
        <v>0</v>
      </c>
      <c r="G336" s="122" t="str">
        <f t="shared" si="54"/>
        <v/>
      </c>
      <c r="H336" s="133"/>
      <c r="I336" s="121">
        <f t="shared" si="49"/>
        <v>0</v>
      </c>
      <c r="J336" s="122" t="str">
        <f t="shared" si="55"/>
        <v/>
      </c>
      <c r="K336" s="134"/>
      <c r="L336" s="121">
        <f t="shared" si="56"/>
        <v>0</v>
      </c>
      <c r="M336" s="125" t="str">
        <f t="shared" si="57"/>
        <v/>
      </c>
      <c r="N336" s="126"/>
      <c r="O336" s="126"/>
      <c r="P336" s="126"/>
      <c r="Q336" s="126"/>
      <c r="R336" s="126"/>
      <c r="S336" s="126"/>
    </row>
    <row r="337" spans="1:19" ht="39.75" customHeight="1" x14ac:dyDescent="0.15">
      <c r="A337" s="135"/>
      <c r="B337" s="139"/>
      <c r="C337" s="70"/>
      <c r="D337" s="132"/>
      <c r="E337" s="104"/>
      <c r="F337" s="121">
        <f t="shared" si="48"/>
        <v>0</v>
      </c>
      <c r="G337" s="122" t="str">
        <f t="shared" si="54"/>
        <v/>
      </c>
      <c r="H337" s="133"/>
      <c r="I337" s="121">
        <f t="shared" si="49"/>
        <v>0</v>
      </c>
      <c r="J337" s="122" t="str">
        <f t="shared" si="55"/>
        <v/>
      </c>
      <c r="K337" s="134"/>
      <c r="L337" s="121">
        <f t="shared" si="56"/>
        <v>0</v>
      </c>
      <c r="M337" s="125" t="str">
        <f t="shared" si="57"/>
        <v/>
      </c>
      <c r="N337" s="126"/>
      <c r="O337" s="126"/>
      <c r="P337" s="126"/>
      <c r="Q337" s="126"/>
      <c r="R337" s="126"/>
      <c r="S337" s="126"/>
    </row>
    <row r="338" spans="1:19" ht="39.75" customHeight="1" x14ac:dyDescent="0.15">
      <c r="A338" s="135"/>
      <c r="B338" s="139"/>
      <c r="C338" s="70"/>
      <c r="D338" s="132"/>
      <c r="E338" s="104"/>
      <c r="F338" s="121">
        <f t="shared" si="48"/>
        <v>0</v>
      </c>
      <c r="G338" s="122" t="str">
        <f t="shared" si="54"/>
        <v/>
      </c>
      <c r="H338" s="133"/>
      <c r="I338" s="121">
        <f t="shared" si="49"/>
        <v>0</v>
      </c>
      <c r="J338" s="122" t="str">
        <f t="shared" si="55"/>
        <v/>
      </c>
      <c r="K338" s="134"/>
      <c r="L338" s="121">
        <f t="shared" si="56"/>
        <v>0</v>
      </c>
      <c r="M338" s="125" t="str">
        <f t="shared" si="57"/>
        <v/>
      </c>
      <c r="N338" s="126"/>
      <c r="O338" s="126"/>
      <c r="P338" s="126"/>
      <c r="Q338" s="126"/>
      <c r="R338" s="126"/>
      <c r="S338" s="126"/>
    </row>
    <row r="339" spans="1:19" ht="39.75" customHeight="1" x14ac:dyDescent="0.15">
      <c r="A339" s="135"/>
      <c r="B339" s="139"/>
      <c r="C339" s="70"/>
      <c r="D339" s="132"/>
      <c r="E339" s="104"/>
      <c r="F339" s="121">
        <f t="shared" si="48"/>
        <v>0</v>
      </c>
      <c r="G339" s="122" t="str">
        <f t="shared" si="54"/>
        <v/>
      </c>
      <c r="H339" s="133"/>
      <c r="I339" s="121">
        <f t="shared" si="49"/>
        <v>0</v>
      </c>
      <c r="J339" s="122" t="str">
        <f t="shared" si="55"/>
        <v/>
      </c>
      <c r="K339" s="134"/>
      <c r="L339" s="121">
        <f t="shared" si="56"/>
        <v>0</v>
      </c>
      <c r="M339" s="125" t="str">
        <f t="shared" si="57"/>
        <v/>
      </c>
      <c r="N339" s="126"/>
      <c r="O339" s="126"/>
      <c r="P339" s="126"/>
      <c r="Q339" s="126"/>
      <c r="R339" s="126"/>
      <c r="S339" s="126"/>
    </row>
    <row r="340" spans="1:19" ht="39.75" customHeight="1" x14ac:dyDescent="0.15">
      <c r="A340" s="135"/>
      <c r="B340" s="139"/>
      <c r="C340" s="70"/>
      <c r="D340" s="132"/>
      <c r="E340" s="104"/>
      <c r="F340" s="121">
        <f t="shared" si="48"/>
        <v>0</v>
      </c>
      <c r="G340" s="122" t="str">
        <f t="shared" si="54"/>
        <v/>
      </c>
      <c r="H340" s="133"/>
      <c r="I340" s="121">
        <f t="shared" si="49"/>
        <v>0</v>
      </c>
      <c r="J340" s="122" t="str">
        <f t="shared" si="55"/>
        <v/>
      </c>
      <c r="K340" s="134"/>
      <c r="L340" s="121">
        <f t="shared" si="56"/>
        <v>0</v>
      </c>
      <c r="M340" s="125" t="str">
        <f t="shared" si="57"/>
        <v/>
      </c>
      <c r="N340" s="126"/>
      <c r="O340" s="126"/>
      <c r="P340" s="126"/>
      <c r="Q340" s="126"/>
      <c r="R340" s="126"/>
      <c r="S340" s="126"/>
    </row>
    <row r="341" spans="1:19" ht="39.75" customHeight="1" x14ac:dyDescent="0.15">
      <c r="A341" s="135"/>
      <c r="B341" s="139"/>
      <c r="C341" s="70"/>
      <c r="D341" s="132"/>
      <c r="E341" s="104"/>
      <c r="F341" s="121">
        <f t="shared" si="48"/>
        <v>0</v>
      </c>
      <c r="G341" s="122" t="str">
        <f t="shared" si="54"/>
        <v/>
      </c>
      <c r="H341" s="133"/>
      <c r="I341" s="121">
        <f t="shared" si="49"/>
        <v>0</v>
      </c>
      <c r="J341" s="122" t="str">
        <f t="shared" si="55"/>
        <v/>
      </c>
      <c r="K341" s="134"/>
      <c r="L341" s="121">
        <f t="shared" si="56"/>
        <v>0</v>
      </c>
      <c r="M341" s="125" t="str">
        <f t="shared" si="57"/>
        <v/>
      </c>
      <c r="N341" s="126"/>
      <c r="O341" s="126"/>
      <c r="P341" s="126"/>
      <c r="Q341" s="126"/>
      <c r="R341" s="126"/>
      <c r="S341" s="126"/>
    </row>
    <row r="342" spans="1:19" ht="39.75" customHeight="1" x14ac:dyDescent="0.15">
      <c r="A342" s="135"/>
      <c r="B342" s="139"/>
      <c r="C342" s="70"/>
      <c r="D342" s="132"/>
      <c r="E342" s="104"/>
      <c r="F342" s="121">
        <f t="shared" si="48"/>
        <v>0</v>
      </c>
      <c r="G342" s="122" t="str">
        <f t="shared" si="54"/>
        <v/>
      </c>
      <c r="H342" s="133"/>
      <c r="I342" s="121">
        <f t="shared" si="49"/>
        <v>0</v>
      </c>
      <c r="J342" s="122" t="str">
        <f t="shared" si="55"/>
        <v/>
      </c>
      <c r="K342" s="134"/>
      <c r="L342" s="121">
        <f t="shared" si="56"/>
        <v>0</v>
      </c>
      <c r="M342" s="125" t="str">
        <f t="shared" si="57"/>
        <v/>
      </c>
      <c r="N342" s="126"/>
      <c r="O342" s="126"/>
      <c r="P342" s="126"/>
      <c r="Q342" s="126"/>
      <c r="R342" s="126"/>
      <c r="S342" s="126"/>
    </row>
    <row r="343" spans="1:19" ht="39.75" customHeight="1" x14ac:dyDescent="0.15">
      <c r="A343" s="135"/>
      <c r="B343" s="139"/>
      <c r="C343" s="70"/>
      <c r="D343" s="132"/>
      <c r="E343" s="104"/>
      <c r="F343" s="121">
        <f t="shared" si="48"/>
        <v>0</v>
      </c>
      <c r="G343" s="122" t="str">
        <f t="shared" si="54"/>
        <v/>
      </c>
      <c r="H343" s="133"/>
      <c r="I343" s="121">
        <f t="shared" si="49"/>
        <v>0</v>
      </c>
      <c r="J343" s="122" t="str">
        <f t="shared" si="55"/>
        <v/>
      </c>
      <c r="K343" s="134"/>
      <c r="L343" s="121">
        <f t="shared" si="56"/>
        <v>0</v>
      </c>
      <c r="M343" s="125" t="str">
        <f t="shared" si="57"/>
        <v/>
      </c>
      <c r="N343" s="126"/>
      <c r="O343" s="126"/>
      <c r="P343" s="126"/>
      <c r="Q343" s="126"/>
      <c r="R343" s="126"/>
      <c r="S343" s="126"/>
    </row>
    <row r="344" spans="1:19" ht="39.75" customHeight="1" x14ac:dyDescent="0.15">
      <c r="A344" s="135"/>
      <c r="B344" s="139"/>
      <c r="C344" s="70"/>
      <c r="D344" s="132"/>
      <c r="E344" s="104"/>
      <c r="F344" s="121">
        <f t="shared" si="48"/>
        <v>0</v>
      </c>
      <c r="G344" s="122" t="str">
        <f t="shared" si="54"/>
        <v/>
      </c>
      <c r="H344" s="133"/>
      <c r="I344" s="121">
        <f t="shared" si="49"/>
        <v>0</v>
      </c>
      <c r="J344" s="122" t="str">
        <f t="shared" si="55"/>
        <v/>
      </c>
      <c r="K344" s="134"/>
      <c r="L344" s="121">
        <f t="shared" si="56"/>
        <v>0</v>
      </c>
      <c r="M344" s="125" t="str">
        <f t="shared" si="57"/>
        <v/>
      </c>
      <c r="N344" s="126"/>
      <c r="O344" s="126"/>
      <c r="P344" s="126"/>
      <c r="Q344" s="126"/>
      <c r="R344" s="126"/>
      <c r="S344" s="126"/>
    </row>
    <row r="345" spans="1:19" ht="39.75" customHeight="1" x14ac:dyDescent="0.15">
      <c r="A345" s="135"/>
      <c r="B345" s="142"/>
      <c r="C345" s="70"/>
      <c r="D345" s="132"/>
      <c r="E345" s="104"/>
      <c r="F345" s="121">
        <f t="shared" si="48"/>
        <v>0</v>
      </c>
      <c r="G345" s="122" t="str">
        <f t="shared" si="54"/>
        <v/>
      </c>
      <c r="H345" s="133"/>
      <c r="I345" s="121">
        <f t="shared" si="49"/>
        <v>0</v>
      </c>
      <c r="J345" s="122" t="str">
        <f t="shared" si="55"/>
        <v/>
      </c>
      <c r="K345" s="134"/>
      <c r="L345" s="121">
        <f t="shared" si="56"/>
        <v>0</v>
      </c>
      <c r="M345" s="125" t="str">
        <f t="shared" si="57"/>
        <v/>
      </c>
      <c r="N345" s="126"/>
      <c r="O345" s="126"/>
      <c r="P345" s="126"/>
      <c r="Q345" s="126"/>
      <c r="R345" s="126"/>
      <c r="S345" s="126"/>
    </row>
    <row r="346" spans="1:19" ht="39.75" customHeight="1" x14ac:dyDescent="0.15">
      <c r="A346" s="135"/>
      <c r="B346" s="142"/>
      <c r="C346" s="70"/>
      <c r="D346" s="132"/>
      <c r="E346" s="104"/>
      <c r="F346" s="121">
        <f t="shared" si="48"/>
        <v>0</v>
      </c>
      <c r="G346" s="122" t="str">
        <f t="shared" si="54"/>
        <v/>
      </c>
      <c r="H346" s="133"/>
      <c r="I346" s="121">
        <f t="shared" si="49"/>
        <v>0</v>
      </c>
      <c r="J346" s="122" t="str">
        <f t="shared" si="55"/>
        <v/>
      </c>
      <c r="K346" s="134"/>
      <c r="L346" s="121">
        <f t="shared" si="56"/>
        <v>0</v>
      </c>
      <c r="M346" s="125" t="str">
        <f t="shared" si="57"/>
        <v/>
      </c>
      <c r="N346" s="126"/>
      <c r="O346" s="126"/>
      <c r="P346" s="126"/>
      <c r="Q346" s="126"/>
      <c r="R346" s="126"/>
      <c r="S346" s="126"/>
    </row>
    <row r="347" spans="1:19" ht="39.75" customHeight="1" x14ac:dyDescent="0.15">
      <c r="A347" s="136"/>
      <c r="B347" s="140" t="s">
        <v>132</v>
      </c>
      <c r="C347" s="115"/>
      <c r="D347" s="105"/>
      <c r="E347" s="73"/>
      <c r="F347" s="121"/>
      <c r="G347" s="122">
        <f>SUBTOTAL(9,G319:G346)</f>
        <v>0</v>
      </c>
      <c r="H347" s="130"/>
      <c r="I347" s="121"/>
      <c r="J347" s="122">
        <f>SUBTOTAL(9,J319:J346)</f>
        <v>0</v>
      </c>
      <c r="K347" s="131"/>
      <c r="L347" s="121"/>
      <c r="M347" s="125">
        <f>SUBTOTAL(9,M319:M346)</f>
        <v>0</v>
      </c>
      <c r="N347" s="121"/>
      <c r="O347" s="121"/>
      <c r="P347" s="121"/>
      <c r="Q347" s="121"/>
      <c r="R347" s="121"/>
      <c r="S347" s="121"/>
    </row>
    <row r="348" spans="1:19" ht="39.75" customHeight="1" x14ac:dyDescent="0.15">
      <c r="A348" s="71"/>
      <c r="B348" s="141"/>
      <c r="C348" s="70"/>
      <c r="D348" s="132"/>
      <c r="E348" s="71"/>
      <c r="F348" s="121">
        <f t="shared" ref="F348:F375" si="58">N348+O348</f>
        <v>0</v>
      </c>
      <c r="G348" s="122" t="str">
        <f t="shared" ref="G348:G375" si="59">IF(OR(D348="",F348=""),"",ROUNDDOWN(D348*F348,0))</f>
        <v/>
      </c>
      <c r="H348" s="133"/>
      <c r="I348" s="121">
        <f t="shared" ref="I348:I375" si="60">P348+Q348</f>
        <v>0</v>
      </c>
      <c r="J348" s="122" t="str">
        <f t="shared" ref="J348:J375" si="61">IF(OR(H348="",I348=""),"",ROUNDDOWN(H348*I348,0))</f>
        <v/>
      </c>
      <c r="K348" s="134"/>
      <c r="L348" s="121">
        <f t="shared" ref="L348:L375" si="62">R348+S348</f>
        <v>0</v>
      </c>
      <c r="M348" s="125" t="str">
        <f t="shared" ref="M348:M375" si="63">IF(OR(K348="",L348=""),"",ROUNDDOWN(K348*L348,0))</f>
        <v/>
      </c>
      <c r="N348" s="126"/>
      <c r="O348" s="126"/>
      <c r="P348" s="126"/>
      <c r="Q348" s="126"/>
      <c r="R348" s="126"/>
      <c r="S348" s="126"/>
    </row>
    <row r="349" spans="1:19" ht="39.75" customHeight="1" x14ac:dyDescent="0.15">
      <c r="A349" s="135"/>
      <c r="B349" s="141"/>
      <c r="C349" s="70"/>
      <c r="D349" s="132"/>
      <c r="E349" s="71"/>
      <c r="F349" s="121">
        <f t="shared" si="58"/>
        <v>0</v>
      </c>
      <c r="G349" s="122" t="str">
        <f t="shared" si="59"/>
        <v/>
      </c>
      <c r="H349" s="133"/>
      <c r="I349" s="121">
        <f t="shared" si="60"/>
        <v>0</v>
      </c>
      <c r="J349" s="122" t="str">
        <f t="shared" si="61"/>
        <v/>
      </c>
      <c r="K349" s="134"/>
      <c r="L349" s="121">
        <f t="shared" si="62"/>
        <v>0</v>
      </c>
      <c r="M349" s="125" t="str">
        <f t="shared" si="63"/>
        <v/>
      </c>
      <c r="N349" s="126"/>
      <c r="O349" s="126"/>
      <c r="P349" s="126"/>
      <c r="Q349" s="126"/>
      <c r="R349" s="126"/>
      <c r="S349" s="126"/>
    </row>
    <row r="350" spans="1:19" ht="39.75" customHeight="1" x14ac:dyDescent="0.15">
      <c r="A350" s="135"/>
      <c r="B350" s="141"/>
      <c r="C350" s="70"/>
      <c r="D350" s="132"/>
      <c r="E350" s="71"/>
      <c r="F350" s="121">
        <f t="shared" si="58"/>
        <v>0</v>
      </c>
      <c r="G350" s="122" t="str">
        <f t="shared" si="59"/>
        <v/>
      </c>
      <c r="H350" s="133"/>
      <c r="I350" s="121">
        <f t="shared" si="60"/>
        <v>0</v>
      </c>
      <c r="J350" s="122" t="str">
        <f t="shared" si="61"/>
        <v/>
      </c>
      <c r="K350" s="134"/>
      <c r="L350" s="121">
        <f t="shared" si="62"/>
        <v>0</v>
      </c>
      <c r="M350" s="125" t="str">
        <f t="shared" si="63"/>
        <v/>
      </c>
      <c r="N350" s="126"/>
      <c r="O350" s="126"/>
      <c r="P350" s="126"/>
      <c r="Q350" s="126"/>
      <c r="R350" s="126"/>
      <c r="S350" s="126"/>
    </row>
    <row r="351" spans="1:19" ht="39.75" customHeight="1" x14ac:dyDescent="0.15">
      <c r="A351" s="135"/>
      <c r="B351" s="141"/>
      <c r="C351" s="70"/>
      <c r="D351" s="132"/>
      <c r="E351" s="71"/>
      <c r="F351" s="121">
        <f t="shared" si="58"/>
        <v>0</v>
      </c>
      <c r="G351" s="122" t="str">
        <f t="shared" si="59"/>
        <v/>
      </c>
      <c r="H351" s="133"/>
      <c r="I351" s="121">
        <f t="shared" si="60"/>
        <v>0</v>
      </c>
      <c r="J351" s="122" t="str">
        <f t="shared" si="61"/>
        <v/>
      </c>
      <c r="K351" s="134"/>
      <c r="L351" s="121">
        <f t="shared" si="62"/>
        <v>0</v>
      </c>
      <c r="M351" s="125" t="str">
        <f t="shared" si="63"/>
        <v/>
      </c>
      <c r="N351" s="126"/>
      <c r="O351" s="126"/>
      <c r="P351" s="126"/>
      <c r="Q351" s="126"/>
      <c r="R351" s="126"/>
      <c r="S351" s="126"/>
    </row>
    <row r="352" spans="1:19" ht="39.75" customHeight="1" x14ac:dyDescent="0.15">
      <c r="A352" s="135"/>
      <c r="B352" s="141"/>
      <c r="C352" s="70"/>
      <c r="D352" s="132"/>
      <c r="E352" s="71"/>
      <c r="F352" s="121">
        <f t="shared" si="58"/>
        <v>0</v>
      </c>
      <c r="G352" s="122" t="str">
        <f t="shared" si="59"/>
        <v/>
      </c>
      <c r="H352" s="133"/>
      <c r="I352" s="121">
        <f t="shared" si="60"/>
        <v>0</v>
      </c>
      <c r="J352" s="122" t="str">
        <f t="shared" si="61"/>
        <v/>
      </c>
      <c r="K352" s="134"/>
      <c r="L352" s="121">
        <f t="shared" si="62"/>
        <v>0</v>
      </c>
      <c r="M352" s="125" t="str">
        <f t="shared" si="63"/>
        <v/>
      </c>
      <c r="N352" s="126"/>
      <c r="O352" s="126"/>
      <c r="P352" s="126"/>
      <c r="Q352" s="126"/>
      <c r="R352" s="126"/>
      <c r="S352" s="126"/>
    </row>
    <row r="353" spans="1:19" ht="39.75" customHeight="1" x14ac:dyDescent="0.15">
      <c r="A353" s="135"/>
      <c r="B353" s="141"/>
      <c r="C353" s="70"/>
      <c r="D353" s="132"/>
      <c r="E353" s="71"/>
      <c r="F353" s="121">
        <f t="shared" si="58"/>
        <v>0</v>
      </c>
      <c r="G353" s="122" t="str">
        <f t="shared" si="59"/>
        <v/>
      </c>
      <c r="H353" s="133"/>
      <c r="I353" s="121">
        <f t="shared" si="60"/>
        <v>0</v>
      </c>
      <c r="J353" s="122" t="str">
        <f t="shared" si="61"/>
        <v/>
      </c>
      <c r="K353" s="134"/>
      <c r="L353" s="121">
        <f t="shared" si="62"/>
        <v>0</v>
      </c>
      <c r="M353" s="125" t="str">
        <f t="shared" si="63"/>
        <v/>
      </c>
      <c r="N353" s="126"/>
      <c r="O353" s="126"/>
      <c r="P353" s="126"/>
      <c r="Q353" s="126"/>
      <c r="R353" s="126"/>
      <c r="S353" s="126"/>
    </row>
    <row r="354" spans="1:19" ht="39.75" customHeight="1" x14ac:dyDescent="0.15">
      <c r="A354" s="135"/>
      <c r="B354" s="141"/>
      <c r="C354" s="70"/>
      <c r="D354" s="132"/>
      <c r="E354" s="71"/>
      <c r="F354" s="121">
        <f t="shared" si="58"/>
        <v>0</v>
      </c>
      <c r="G354" s="122" t="str">
        <f t="shared" si="59"/>
        <v/>
      </c>
      <c r="H354" s="133"/>
      <c r="I354" s="121">
        <f t="shared" si="60"/>
        <v>0</v>
      </c>
      <c r="J354" s="122" t="str">
        <f t="shared" si="61"/>
        <v/>
      </c>
      <c r="K354" s="134"/>
      <c r="L354" s="121">
        <f t="shared" si="62"/>
        <v>0</v>
      </c>
      <c r="M354" s="125" t="str">
        <f t="shared" si="63"/>
        <v/>
      </c>
      <c r="N354" s="126"/>
      <c r="O354" s="126"/>
      <c r="P354" s="126"/>
      <c r="Q354" s="126"/>
      <c r="R354" s="126"/>
      <c r="S354" s="126"/>
    </row>
    <row r="355" spans="1:19" ht="39.75" customHeight="1" x14ac:dyDescent="0.15">
      <c r="A355" s="135"/>
      <c r="B355" s="141"/>
      <c r="C355" s="70"/>
      <c r="D355" s="132"/>
      <c r="E355" s="71"/>
      <c r="F355" s="121">
        <f t="shared" si="58"/>
        <v>0</v>
      </c>
      <c r="G355" s="122" t="str">
        <f t="shared" si="59"/>
        <v/>
      </c>
      <c r="H355" s="133"/>
      <c r="I355" s="121">
        <f t="shared" si="60"/>
        <v>0</v>
      </c>
      <c r="J355" s="122" t="str">
        <f t="shared" si="61"/>
        <v/>
      </c>
      <c r="K355" s="134"/>
      <c r="L355" s="121">
        <f t="shared" si="62"/>
        <v>0</v>
      </c>
      <c r="M355" s="125" t="str">
        <f t="shared" si="63"/>
        <v/>
      </c>
      <c r="N355" s="126"/>
      <c r="O355" s="126"/>
      <c r="P355" s="126"/>
      <c r="Q355" s="126"/>
      <c r="R355" s="126"/>
      <c r="S355" s="126"/>
    </row>
    <row r="356" spans="1:19" ht="39.75" customHeight="1" x14ac:dyDescent="0.15">
      <c r="A356" s="135"/>
      <c r="B356" s="141"/>
      <c r="C356" s="70"/>
      <c r="D356" s="132"/>
      <c r="E356" s="71"/>
      <c r="F356" s="121">
        <f t="shared" si="58"/>
        <v>0</v>
      </c>
      <c r="G356" s="122" t="str">
        <f t="shared" si="59"/>
        <v/>
      </c>
      <c r="H356" s="133"/>
      <c r="I356" s="121">
        <f t="shared" si="60"/>
        <v>0</v>
      </c>
      <c r="J356" s="122" t="str">
        <f t="shared" si="61"/>
        <v/>
      </c>
      <c r="K356" s="134"/>
      <c r="L356" s="121">
        <f t="shared" si="62"/>
        <v>0</v>
      </c>
      <c r="M356" s="125" t="str">
        <f t="shared" si="63"/>
        <v/>
      </c>
      <c r="N356" s="126"/>
      <c r="O356" s="126"/>
      <c r="P356" s="126"/>
      <c r="Q356" s="126"/>
      <c r="R356" s="126"/>
      <c r="S356" s="126"/>
    </row>
    <row r="357" spans="1:19" ht="39.75" customHeight="1" x14ac:dyDescent="0.15">
      <c r="A357" s="135"/>
      <c r="B357" s="141"/>
      <c r="C357" s="70"/>
      <c r="D357" s="132"/>
      <c r="E357" s="71"/>
      <c r="F357" s="121">
        <f t="shared" si="58"/>
        <v>0</v>
      </c>
      <c r="G357" s="122" t="str">
        <f t="shared" si="59"/>
        <v/>
      </c>
      <c r="H357" s="133"/>
      <c r="I357" s="121">
        <f t="shared" si="60"/>
        <v>0</v>
      </c>
      <c r="J357" s="122" t="str">
        <f t="shared" si="61"/>
        <v/>
      </c>
      <c r="K357" s="134"/>
      <c r="L357" s="121">
        <f t="shared" si="62"/>
        <v>0</v>
      </c>
      <c r="M357" s="125" t="str">
        <f t="shared" si="63"/>
        <v/>
      </c>
      <c r="N357" s="126"/>
      <c r="O357" s="126"/>
      <c r="P357" s="126"/>
      <c r="Q357" s="126"/>
      <c r="R357" s="126"/>
      <c r="S357" s="126"/>
    </row>
    <row r="358" spans="1:19" ht="39.75" customHeight="1" x14ac:dyDescent="0.15">
      <c r="A358" s="135"/>
      <c r="B358" s="141"/>
      <c r="C358" s="70"/>
      <c r="D358" s="132"/>
      <c r="E358" s="71"/>
      <c r="F358" s="121">
        <f t="shared" si="58"/>
        <v>0</v>
      </c>
      <c r="G358" s="122" t="str">
        <f t="shared" si="59"/>
        <v/>
      </c>
      <c r="H358" s="133"/>
      <c r="I358" s="121">
        <f t="shared" si="60"/>
        <v>0</v>
      </c>
      <c r="J358" s="122" t="str">
        <f t="shared" si="61"/>
        <v/>
      </c>
      <c r="K358" s="134"/>
      <c r="L358" s="121">
        <f t="shared" si="62"/>
        <v>0</v>
      </c>
      <c r="M358" s="125" t="str">
        <f t="shared" si="63"/>
        <v/>
      </c>
      <c r="N358" s="126"/>
      <c r="O358" s="126"/>
      <c r="P358" s="126"/>
      <c r="Q358" s="126"/>
      <c r="R358" s="126"/>
      <c r="S358" s="126"/>
    </row>
    <row r="359" spans="1:19" ht="39.75" customHeight="1" x14ac:dyDescent="0.15">
      <c r="A359" s="135"/>
      <c r="B359" s="141"/>
      <c r="C359" s="70"/>
      <c r="D359" s="132"/>
      <c r="E359" s="71"/>
      <c r="F359" s="121">
        <f t="shared" si="58"/>
        <v>0</v>
      </c>
      <c r="G359" s="122" t="str">
        <f t="shared" si="59"/>
        <v/>
      </c>
      <c r="H359" s="133"/>
      <c r="I359" s="121">
        <f t="shared" si="60"/>
        <v>0</v>
      </c>
      <c r="J359" s="122" t="str">
        <f t="shared" si="61"/>
        <v/>
      </c>
      <c r="K359" s="134"/>
      <c r="L359" s="121">
        <f t="shared" si="62"/>
        <v>0</v>
      </c>
      <c r="M359" s="125" t="str">
        <f t="shared" si="63"/>
        <v/>
      </c>
      <c r="N359" s="126"/>
      <c r="O359" s="126"/>
      <c r="P359" s="126"/>
      <c r="Q359" s="126"/>
      <c r="R359" s="126"/>
      <c r="S359" s="126"/>
    </row>
    <row r="360" spans="1:19" ht="39.75" customHeight="1" x14ac:dyDescent="0.15">
      <c r="A360" s="135"/>
      <c r="B360" s="139"/>
      <c r="C360" s="70"/>
      <c r="D360" s="132"/>
      <c r="E360" s="104"/>
      <c r="F360" s="121">
        <f t="shared" si="58"/>
        <v>0</v>
      </c>
      <c r="G360" s="122" t="str">
        <f t="shared" si="59"/>
        <v/>
      </c>
      <c r="H360" s="133"/>
      <c r="I360" s="121">
        <f t="shared" si="60"/>
        <v>0</v>
      </c>
      <c r="J360" s="122" t="str">
        <f t="shared" si="61"/>
        <v/>
      </c>
      <c r="K360" s="134"/>
      <c r="L360" s="121">
        <f t="shared" si="62"/>
        <v>0</v>
      </c>
      <c r="M360" s="125" t="str">
        <f t="shared" si="63"/>
        <v/>
      </c>
      <c r="N360" s="126"/>
      <c r="O360" s="126"/>
      <c r="P360" s="126"/>
      <c r="Q360" s="126"/>
      <c r="R360" s="126"/>
      <c r="S360" s="126"/>
    </row>
    <row r="361" spans="1:19" ht="39.75" customHeight="1" x14ac:dyDescent="0.15">
      <c r="A361" s="135"/>
      <c r="B361" s="141"/>
      <c r="C361" s="70"/>
      <c r="D361" s="132"/>
      <c r="E361" s="71"/>
      <c r="F361" s="121">
        <f t="shared" si="58"/>
        <v>0</v>
      </c>
      <c r="G361" s="122" t="str">
        <f t="shared" si="59"/>
        <v/>
      </c>
      <c r="H361" s="133"/>
      <c r="I361" s="121">
        <f t="shared" si="60"/>
        <v>0</v>
      </c>
      <c r="J361" s="122" t="str">
        <f t="shared" si="61"/>
        <v/>
      </c>
      <c r="K361" s="134"/>
      <c r="L361" s="121">
        <f t="shared" si="62"/>
        <v>0</v>
      </c>
      <c r="M361" s="125" t="str">
        <f t="shared" si="63"/>
        <v/>
      </c>
      <c r="N361" s="126"/>
      <c r="O361" s="126"/>
      <c r="P361" s="126"/>
      <c r="Q361" s="126"/>
      <c r="R361" s="126"/>
      <c r="S361" s="126"/>
    </row>
    <row r="362" spans="1:19" ht="39.75" customHeight="1" x14ac:dyDescent="0.15">
      <c r="A362" s="135"/>
      <c r="B362" s="139"/>
      <c r="C362" s="70"/>
      <c r="D362" s="132"/>
      <c r="E362" s="71"/>
      <c r="F362" s="121">
        <f t="shared" si="58"/>
        <v>0</v>
      </c>
      <c r="G362" s="122" t="str">
        <f t="shared" si="59"/>
        <v/>
      </c>
      <c r="H362" s="133"/>
      <c r="I362" s="121">
        <f t="shared" si="60"/>
        <v>0</v>
      </c>
      <c r="J362" s="122" t="str">
        <f t="shared" si="61"/>
        <v/>
      </c>
      <c r="K362" s="134"/>
      <c r="L362" s="121">
        <f t="shared" si="62"/>
        <v>0</v>
      </c>
      <c r="M362" s="125" t="str">
        <f t="shared" si="63"/>
        <v/>
      </c>
      <c r="N362" s="126"/>
      <c r="O362" s="126"/>
      <c r="P362" s="126"/>
      <c r="Q362" s="126"/>
      <c r="R362" s="126"/>
      <c r="S362" s="126"/>
    </row>
    <row r="363" spans="1:19" ht="39.75" customHeight="1" x14ac:dyDescent="0.15">
      <c r="A363" s="135"/>
      <c r="B363" s="139"/>
      <c r="C363" s="70"/>
      <c r="D363" s="132"/>
      <c r="E363" s="104"/>
      <c r="F363" s="121">
        <f t="shared" si="58"/>
        <v>0</v>
      </c>
      <c r="G363" s="122" t="str">
        <f t="shared" si="59"/>
        <v/>
      </c>
      <c r="H363" s="133"/>
      <c r="I363" s="121">
        <f t="shared" si="60"/>
        <v>0</v>
      </c>
      <c r="J363" s="122" t="str">
        <f t="shared" si="61"/>
        <v/>
      </c>
      <c r="K363" s="134"/>
      <c r="L363" s="121">
        <f t="shared" si="62"/>
        <v>0</v>
      </c>
      <c r="M363" s="125" t="str">
        <f t="shared" si="63"/>
        <v/>
      </c>
      <c r="N363" s="126"/>
      <c r="O363" s="126"/>
      <c r="P363" s="126"/>
      <c r="Q363" s="126"/>
      <c r="R363" s="126"/>
      <c r="S363" s="126"/>
    </row>
    <row r="364" spans="1:19" ht="39.75" customHeight="1" x14ac:dyDescent="0.15">
      <c r="A364" s="135"/>
      <c r="B364" s="139"/>
      <c r="C364" s="70"/>
      <c r="D364" s="132"/>
      <c r="E364" s="104"/>
      <c r="F364" s="121">
        <f t="shared" si="58"/>
        <v>0</v>
      </c>
      <c r="G364" s="122" t="str">
        <f t="shared" si="59"/>
        <v/>
      </c>
      <c r="H364" s="133"/>
      <c r="I364" s="121">
        <f t="shared" si="60"/>
        <v>0</v>
      </c>
      <c r="J364" s="122" t="str">
        <f t="shared" si="61"/>
        <v/>
      </c>
      <c r="K364" s="134"/>
      <c r="L364" s="121">
        <f t="shared" si="62"/>
        <v>0</v>
      </c>
      <c r="M364" s="125" t="str">
        <f t="shared" si="63"/>
        <v/>
      </c>
      <c r="N364" s="126"/>
      <c r="O364" s="126"/>
      <c r="P364" s="126"/>
      <c r="Q364" s="126"/>
      <c r="R364" s="126"/>
      <c r="S364" s="126"/>
    </row>
    <row r="365" spans="1:19" ht="39.75" customHeight="1" x14ac:dyDescent="0.15">
      <c r="A365" s="135"/>
      <c r="B365" s="139"/>
      <c r="C365" s="70"/>
      <c r="D365" s="132"/>
      <c r="E365" s="104"/>
      <c r="F365" s="121">
        <f t="shared" si="58"/>
        <v>0</v>
      </c>
      <c r="G365" s="122" t="str">
        <f t="shared" si="59"/>
        <v/>
      </c>
      <c r="H365" s="133"/>
      <c r="I365" s="121">
        <f t="shared" si="60"/>
        <v>0</v>
      </c>
      <c r="J365" s="122" t="str">
        <f t="shared" si="61"/>
        <v/>
      </c>
      <c r="K365" s="134"/>
      <c r="L365" s="121">
        <f t="shared" si="62"/>
        <v>0</v>
      </c>
      <c r="M365" s="125" t="str">
        <f t="shared" si="63"/>
        <v/>
      </c>
      <c r="N365" s="126"/>
      <c r="O365" s="126"/>
      <c r="P365" s="126"/>
      <c r="Q365" s="126"/>
      <c r="R365" s="126"/>
      <c r="S365" s="126"/>
    </row>
    <row r="366" spans="1:19" ht="39.75" customHeight="1" x14ac:dyDescent="0.15">
      <c r="A366" s="135"/>
      <c r="B366" s="139"/>
      <c r="C366" s="70"/>
      <c r="D366" s="132"/>
      <c r="E366" s="104"/>
      <c r="F366" s="121">
        <f t="shared" si="58"/>
        <v>0</v>
      </c>
      <c r="G366" s="122" t="str">
        <f t="shared" si="59"/>
        <v/>
      </c>
      <c r="H366" s="133"/>
      <c r="I366" s="121">
        <f t="shared" si="60"/>
        <v>0</v>
      </c>
      <c r="J366" s="122" t="str">
        <f t="shared" si="61"/>
        <v/>
      </c>
      <c r="K366" s="134"/>
      <c r="L366" s="121">
        <f t="shared" si="62"/>
        <v>0</v>
      </c>
      <c r="M366" s="125" t="str">
        <f t="shared" si="63"/>
        <v/>
      </c>
      <c r="N366" s="126"/>
      <c r="O366" s="126"/>
      <c r="P366" s="126"/>
      <c r="Q366" s="126"/>
      <c r="R366" s="126"/>
      <c r="S366" s="126"/>
    </row>
    <row r="367" spans="1:19" ht="39.75" customHeight="1" x14ac:dyDescent="0.15">
      <c r="A367" s="135"/>
      <c r="B367" s="139"/>
      <c r="C367" s="70"/>
      <c r="D367" s="132"/>
      <c r="E367" s="104"/>
      <c r="F367" s="121">
        <f t="shared" si="58"/>
        <v>0</v>
      </c>
      <c r="G367" s="122" t="str">
        <f t="shared" si="59"/>
        <v/>
      </c>
      <c r="H367" s="133"/>
      <c r="I367" s="121">
        <f t="shared" si="60"/>
        <v>0</v>
      </c>
      <c r="J367" s="122" t="str">
        <f t="shared" si="61"/>
        <v/>
      </c>
      <c r="K367" s="134"/>
      <c r="L367" s="121">
        <f t="shared" si="62"/>
        <v>0</v>
      </c>
      <c r="M367" s="125" t="str">
        <f t="shared" si="63"/>
        <v/>
      </c>
      <c r="N367" s="126"/>
      <c r="O367" s="126"/>
      <c r="P367" s="126"/>
      <c r="Q367" s="126"/>
      <c r="R367" s="126"/>
      <c r="S367" s="126"/>
    </row>
    <row r="368" spans="1:19" ht="39.75" customHeight="1" x14ac:dyDescent="0.15">
      <c r="A368" s="135"/>
      <c r="B368" s="139"/>
      <c r="C368" s="70"/>
      <c r="D368" s="132"/>
      <c r="E368" s="104"/>
      <c r="F368" s="121">
        <f t="shared" si="58"/>
        <v>0</v>
      </c>
      <c r="G368" s="122" t="str">
        <f t="shared" si="59"/>
        <v/>
      </c>
      <c r="H368" s="133"/>
      <c r="I368" s="121">
        <f t="shared" si="60"/>
        <v>0</v>
      </c>
      <c r="J368" s="122" t="str">
        <f t="shared" si="61"/>
        <v/>
      </c>
      <c r="K368" s="134"/>
      <c r="L368" s="121">
        <f t="shared" si="62"/>
        <v>0</v>
      </c>
      <c r="M368" s="125" t="str">
        <f t="shared" si="63"/>
        <v/>
      </c>
      <c r="N368" s="126"/>
      <c r="O368" s="126"/>
      <c r="P368" s="126"/>
      <c r="Q368" s="126"/>
      <c r="R368" s="126"/>
      <c r="S368" s="126"/>
    </row>
    <row r="369" spans="1:19" ht="39.75" customHeight="1" x14ac:dyDescent="0.15">
      <c r="A369" s="135"/>
      <c r="B369" s="139"/>
      <c r="C369" s="70"/>
      <c r="D369" s="132"/>
      <c r="E369" s="104"/>
      <c r="F369" s="121">
        <f t="shared" si="58"/>
        <v>0</v>
      </c>
      <c r="G369" s="122" t="str">
        <f t="shared" si="59"/>
        <v/>
      </c>
      <c r="H369" s="133"/>
      <c r="I369" s="121">
        <f t="shared" si="60"/>
        <v>0</v>
      </c>
      <c r="J369" s="122" t="str">
        <f t="shared" si="61"/>
        <v/>
      </c>
      <c r="K369" s="134"/>
      <c r="L369" s="121">
        <f t="shared" si="62"/>
        <v>0</v>
      </c>
      <c r="M369" s="125" t="str">
        <f t="shared" si="63"/>
        <v/>
      </c>
      <c r="N369" s="126"/>
      <c r="O369" s="126"/>
      <c r="P369" s="126"/>
      <c r="Q369" s="126"/>
      <c r="R369" s="126"/>
      <c r="S369" s="126"/>
    </row>
    <row r="370" spans="1:19" ht="39.75" customHeight="1" x14ac:dyDescent="0.15">
      <c r="A370" s="135"/>
      <c r="B370" s="139"/>
      <c r="C370" s="70"/>
      <c r="D370" s="132"/>
      <c r="E370" s="104"/>
      <c r="F370" s="121">
        <f t="shared" si="58"/>
        <v>0</v>
      </c>
      <c r="G370" s="122" t="str">
        <f t="shared" si="59"/>
        <v/>
      </c>
      <c r="H370" s="133"/>
      <c r="I370" s="121">
        <f t="shared" si="60"/>
        <v>0</v>
      </c>
      <c r="J370" s="122" t="str">
        <f t="shared" si="61"/>
        <v/>
      </c>
      <c r="K370" s="134"/>
      <c r="L370" s="121">
        <f t="shared" si="62"/>
        <v>0</v>
      </c>
      <c r="M370" s="125" t="str">
        <f t="shared" si="63"/>
        <v/>
      </c>
      <c r="N370" s="126"/>
      <c r="O370" s="126"/>
      <c r="P370" s="126"/>
      <c r="Q370" s="126"/>
      <c r="R370" s="126"/>
      <c r="S370" s="126"/>
    </row>
    <row r="371" spans="1:19" ht="39.75" customHeight="1" x14ac:dyDescent="0.15">
      <c r="A371" s="135"/>
      <c r="B371" s="139"/>
      <c r="C371" s="70"/>
      <c r="D371" s="132"/>
      <c r="E371" s="104"/>
      <c r="F371" s="121">
        <f t="shared" si="58"/>
        <v>0</v>
      </c>
      <c r="G371" s="122" t="str">
        <f t="shared" si="59"/>
        <v/>
      </c>
      <c r="H371" s="133"/>
      <c r="I371" s="121">
        <f t="shared" si="60"/>
        <v>0</v>
      </c>
      <c r="J371" s="122" t="str">
        <f t="shared" si="61"/>
        <v/>
      </c>
      <c r="K371" s="134"/>
      <c r="L371" s="121">
        <f t="shared" si="62"/>
        <v>0</v>
      </c>
      <c r="M371" s="125" t="str">
        <f t="shared" si="63"/>
        <v/>
      </c>
      <c r="N371" s="126"/>
      <c r="O371" s="126"/>
      <c r="P371" s="126"/>
      <c r="Q371" s="126"/>
      <c r="R371" s="126"/>
      <c r="S371" s="126"/>
    </row>
    <row r="372" spans="1:19" ht="39.75" customHeight="1" x14ac:dyDescent="0.15">
      <c r="A372" s="135"/>
      <c r="B372" s="139"/>
      <c r="C372" s="70"/>
      <c r="D372" s="132"/>
      <c r="E372" s="104"/>
      <c r="F372" s="121">
        <f t="shared" si="58"/>
        <v>0</v>
      </c>
      <c r="G372" s="122" t="str">
        <f t="shared" si="59"/>
        <v/>
      </c>
      <c r="H372" s="133"/>
      <c r="I372" s="121">
        <f t="shared" si="60"/>
        <v>0</v>
      </c>
      <c r="J372" s="122" t="str">
        <f t="shared" si="61"/>
        <v/>
      </c>
      <c r="K372" s="134"/>
      <c r="L372" s="121">
        <f t="shared" si="62"/>
        <v>0</v>
      </c>
      <c r="M372" s="125" t="str">
        <f t="shared" si="63"/>
        <v/>
      </c>
      <c r="N372" s="126"/>
      <c r="O372" s="126"/>
      <c r="P372" s="126"/>
      <c r="Q372" s="126"/>
      <c r="R372" s="126"/>
      <c r="S372" s="126"/>
    </row>
    <row r="373" spans="1:19" ht="39.75" customHeight="1" x14ac:dyDescent="0.15">
      <c r="A373" s="135"/>
      <c r="B373" s="139"/>
      <c r="C373" s="70"/>
      <c r="D373" s="132"/>
      <c r="E373" s="104"/>
      <c r="F373" s="121">
        <f t="shared" si="58"/>
        <v>0</v>
      </c>
      <c r="G373" s="122" t="str">
        <f t="shared" si="59"/>
        <v/>
      </c>
      <c r="H373" s="133"/>
      <c r="I373" s="121">
        <f t="shared" si="60"/>
        <v>0</v>
      </c>
      <c r="J373" s="122" t="str">
        <f t="shared" si="61"/>
        <v/>
      </c>
      <c r="K373" s="134"/>
      <c r="L373" s="121">
        <f t="shared" si="62"/>
        <v>0</v>
      </c>
      <c r="M373" s="125" t="str">
        <f t="shared" si="63"/>
        <v/>
      </c>
      <c r="N373" s="126"/>
      <c r="O373" s="126"/>
      <c r="P373" s="126"/>
      <c r="Q373" s="126"/>
      <c r="R373" s="126"/>
      <c r="S373" s="126"/>
    </row>
    <row r="374" spans="1:19" ht="39.75" customHeight="1" x14ac:dyDescent="0.15">
      <c r="A374" s="135"/>
      <c r="B374" s="142"/>
      <c r="C374" s="70"/>
      <c r="D374" s="132"/>
      <c r="E374" s="104"/>
      <c r="F374" s="121">
        <f t="shared" si="58"/>
        <v>0</v>
      </c>
      <c r="G374" s="122" t="str">
        <f t="shared" si="59"/>
        <v/>
      </c>
      <c r="H374" s="133"/>
      <c r="I374" s="121">
        <f t="shared" si="60"/>
        <v>0</v>
      </c>
      <c r="J374" s="122" t="str">
        <f t="shared" si="61"/>
        <v/>
      </c>
      <c r="K374" s="134"/>
      <c r="L374" s="121">
        <f t="shared" si="62"/>
        <v>0</v>
      </c>
      <c r="M374" s="125" t="str">
        <f t="shared" si="63"/>
        <v/>
      </c>
      <c r="N374" s="126"/>
      <c r="O374" s="126"/>
      <c r="P374" s="126"/>
      <c r="Q374" s="126"/>
      <c r="R374" s="126"/>
      <c r="S374" s="126"/>
    </row>
    <row r="375" spans="1:19" ht="39.75" customHeight="1" x14ac:dyDescent="0.15">
      <c r="A375" s="135"/>
      <c r="B375" s="142"/>
      <c r="C375" s="70"/>
      <c r="D375" s="132"/>
      <c r="E375" s="104"/>
      <c r="F375" s="121">
        <f t="shared" si="58"/>
        <v>0</v>
      </c>
      <c r="G375" s="122" t="str">
        <f t="shared" si="59"/>
        <v/>
      </c>
      <c r="H375" s="133"/>
      <c r="I375" s="121">
        <f t="shared" si="60"/>
        <v>0</v>
      </c>
      <c r="J375" s="122" t="str">
        <f t="shared" si="61"/>
        <v/>
      </c>
      <c r="K375" s="134"/>
      <c r="L375" s="121">
        <f t="shared" si="62"/>
        <v>0</v>
      </c>
      <c r="M375" s="125" t="str">
        <f t="shared" si="63"/>
        <v/>
      </c>
      <c r="N375" s="126"/>
      <c r="O375" s="126"/>
      <c r="P375" s="126"/>
      <c r="Q375" s="126"/>
      <c r="R375" s="126"/>
      <c r="S375" s="126"/>
    </row>
    <row r="376" spans="1:19" ht="39.75" customHeight="1" x14ac:dyDescent="0.15">
      <c r="A376" s="136"/>
      <c r="B376" s="140" t="s">
        <v>132</v>
      </c>
      <c r="C376" s="115"/>
      <c r="D376" s="105"/>
      <c r="E376" s="73"/>
      <c r="F376" s="121"/>
      <c r="G376" s="122">
        <f>SUBTOTAL(9,G348:G375)</f>
        <v>0</v>
      </c>
      <c r="H376" s="130"/>
      <c r="I376" s="121"/>
      <c r="J376" s="122">
        <f>SUBTOTAL(9,J348:J375)</f>
        <v>0</v>
      </c>
      <c r="K376" s="131"/>
      <c r="L376" s="121"/>
      <c r="M376" s="125">
        <f>SUBTOTAL(9,M348:M375)</f>
        <v>0</v>
      </c>
      <c r="N376" s="121"/>
      <c r="O376" s="121"/>
      <c r="P376" s="121"/>
      <c r="Q376" s="121"/>
      <c r="R376" s="121"/>
      <c r="S376" s="121"/>
    </row>
    <row r="377" spans="1:19" ht="39.75" customHeight="1" x14ac:dyDescent="0.15">
      <c r="A377" s="71"/>
      <c r="B377" s="141"/>
      <c r="C377" s="70"/>
      <c r="D377" s="132"/>
      <c r="E377" s="71"/>
      <c r="F377" s="121">
        <f t="shared" ref="F377:F404" si="64">N377+O377</f>
        <v>0</v>
      </c>
      <c r="G377" s="122" t="str">
        <f t="shared" ref="G377:G404" si="65">IF(OR(D377="",F377=""),"",ROUNDDOWN(D377*F377,0))</f>
        <v/>
      </c>
      <c r="H377" s="133"/>
      <c r="I377" s="121">
        <f t="shared" ref="I377:I404" si="66">P377+Q377</f>
        <v>0</v>
      </c>
      <c r="J377" s="122" t="str">
        <f t="shared" ref="J377:J404" si="67">IF(OR(H377="",I377=""),"",ROUNDDOWN(H377*I377,0))</f>
        <v/>
      </c>
      <c r="K377" s="134"/>
      <c r="L377" s="121">
        <f t="shared" ref="L377:L404" si="68">R377+S377</f>
        <v>0</v>
      </c>
      <c r="M377" s="125" t="str">
        <f t="shared" ref="M377:M404" si="69">IF(OR(K377="",L377=""),"",ROUNDDOWN(K377*L377,0))</f>
        <v/>
      </c>
      <c r="N377" s="126"/>
      <c r="O377" s="126"/>
      <c r="P377" s="126"/>
      <c r="Q377" s="126"/>
      <c r="R377" s="126"/>
      <c r="S377" s="126"/>
    </row>
    <row r="378" spans="1:19" ht="39.75" customHeight="1" x14ac:dyDescent="0.15">
      <c r="A378" s="135"/>
      <c r="B378" s="141"/>
      <c r="C378" s="70"/>
      <c r="D378" s="132"/>
      <c r="E378" s="71"/>
      <c r="F378" s="121">
        <f t="shared" si="64"/>
        <v>0</v>
      </c>
      <c r="G378" s="122" t="str">
        <f t="shared" si="65"/>
        <v/>
      </c>
      <c r="H378" s="133"/>
      <c r="I378" s="121">
        <f t="shared" si="66"/>
        <v>0</v>
      </c>
      <c r="J378" s="122" t="str">
        <f t="shared" si="67"/>
        <v/>
      </c>
      <c r="K378" s="134"/>
      <c r="L378" s="121">
        <f t="shared" si="68"/>
        <v>0</v>
      </c>
      <c r="M378" s="125" t="str">
        <f t="shared" si="69"/>
        <v/>
      </c>
      <c r="N378" s="126"/>
      <c r="O378" s="126"/>
      <c r="P378" s="126"/>
      <c r="Q378" s="126"/>
      <c r="R378" s="126"/>
      <c r="S378" s="126"/>
    </row>
    <row r="379" spans="1:19" ht="39.75" customHeight="1" x14ac:dyDescent="0.15">
      <c r="A379" s="135"/>
      <c r="B379" s="141"/>
      <c r="C379" s="70"/>
      <c r="D379" s="132"/>
      <c r="E379" s="71"/>
      <c r="F379" s="121">
        <f t="shared" si="64"/>
        <v>0</v>
      </c>
      <c r="G379" s="122" t="str">
        <f t="shared" si="65"/>
        <v/>
      </c>
      <c r="H379" s="133"/>
      <c r="I379" s="121">
        <f t="shared" si="66"/>
        <v>0</v>
      </c>
      <c r="J379" s="122" t="str">
        <f t="shared" si="67"/>
        <v/>
      </c>
      <c r="K379" s="134"/>
      <c r="L379" s="121">
        <f t="shared" si="68"/>
        <v>0</v>
      </c>
      <c r="M379" s="125" t="str">
        <f t="shared" si="69"/>
        <v/>
      </c>
      <c r="N379" s="126"/>
      <c r="O379" s="126"/>
      <c r="P379" s="126"/>
      <c r="Q379" s="126"/>
      <c r="R379" s="126"/>
      <c r="S379" s="126"/>
    </row>
    <row r="380" spans="1:19" ht="39.75" customHeight="1" x14ac:dyDescent="0.15">
      <c r="A380" s="135"/>
      <c r="B380" s="141"/>
      <c r="C380" s="70"/>
      <c r="D380" s="132"/>
      <c r="E380" s="71"/>
      <c r="F380" s="121">
        <f t="shared" si="64"/>
        <v>0</v>
      </c>
      <c r="G380" s="122" t="str">
        <f t="shared" si="65"/>
        <v/>
      </c>
      <c r="H380" s="133"/>
      <c r="I380" s="121">
        <f t="shared" si="66"/>
        <v>0</v>
      </c>
      <c r="J380" s="122" t="str">
        <f t="shared" si="67"/>
        <v/>
      </c>
      <c r="K380" s="134"/>
      <c r="L380" s="121">
        <f t="shared" si="68"/>
        <v>0</v>
      </c>
      <c r="M380" s="125" t="str">
        <f t="shared" si="69"/>
        <v/>
      </c>
      <c r="N380" s="126"/>
      <c r="O380" s="126"/>
      <c r="P380" s="126"/>
      <c r="Q380" s="126"/>
      <c r="R380" s="126"/>
      <c r="S380" s="126"/>
    </row>
    <row r="381" spans="1:19" ht="39.75" customHeight="1" x14ac:dyDescent="0.15">
      <c r="A381" s="135"/>
      <c r="B381" s="141"/>
      <c r="C381" s="70"/>
      <c r="D381" s="132"/>
      <c r="E381" s="71"/>
      <c r="F381" s="121">
        <f t="shared" si="64"/>
        <v>0</v>
      </c>
      <c r="G381" s="122" t="str">
        <f t="shared" si="65"/>
        <v/>
      </c>
      <c r="H381" s="133"/>
      <c r="I381" s="121">
        <f t="shared" si="66"/>
        <v>0</v>
      </c>
      <c r="J381" s="122" t="str">
        <f t="shared" si="67"/>
        <v/>
      </c>
      <c r="K381" s="134"/>
      <c r="L381" s="121">
        <f t="shared" si="68"/>
        <v>0</v>
      </c>
      <c r="M381" s="125" t="str">
        <f t="shared" si="69"/>
        <v/>
      </c>
      <c r="N381" s="126"/>
      <c r="O381" s="126"/>
      <c r="P381" s="126"/>
      <c r="Q381" s="126"/>
      <c r="R381" s="126"/>
      <c r="S381" s="126"/>
    </row>
    <row r="382" spans="1:19" ht="39.75" customHeight="1" x14ac:dyDescent="0.15">
      <c r="A382" s="135"/>
      <c r="B382" s="141"/>
      <c r="C382" s="70"/>
      <c r="D382" s="132"/>
      <c r="E382" s="71"/>
      <c r="F382" s="121">
        <f t="shared" si="64"/>
        <v>0</v>
      </c>
      <c r="G382" s="122" t="str">
        <f t="shared" si="65"/>
        <v/>
      </c>
      <c r="H382" s="133"/>
      <c r="I382" s="121">
        <f t="shared" si="66"/>
        <v>0</v>
      </c>
      <c r="J382" s="122" t="str">
        <f t="shared" si="67"/>
        <v/>
      </c>
      <c r="K382" s="134"/>
      <c r="L382" s="121">
        <f t="shared" si="68"/>
        <v>0</v>
      </c>
      <c r="M382" s="125" t="str">
        <f t="shared" si="69"/>
        <v/>
      </c>
      <c r="N382" s="126"/>
      <c r="O382" s="126"/>
      <c r="P382" s="126"/>
      <c r="Q382" s="126"/>
      <c r="R382" s="126"/>
      <c r="S382" s="126"/>
    </row>
    <row r="383" spans="1:19" ht="39.75" customHeight="1" x14ac:dyDescent="0.15">
      <c r="A383" s="135"/>
      <c r="B383" s="141"/>
      <c r="C383" s="70"/>
      <c r="D383" s="132"/>
      <c r="E383" s="71"/>
      <c r="F383" s="121">
        <f t="shared" si="64"/>
        <v>0</v>
      </c>
      <c r="G383" s="122" t="str">
        <f t="shared" si="65"/>
        <v/>
      </c>
      <c r="H383" s="133"/>
      <c r="I383" s="121">
        <f t="shared" si="66"/>
        <v>0</v>
      </c>
      <c r="J383" s="122" t="str">
        <f t="shared" si="67"/>
        <v/>
      </c>
      <c r="K383" s="134"/>
      <c r="L383" s="121">
        <f t="shared" si="68"/>
        <v>0</v>
      </c>
      <c r="M383" s="125" t="str">
        <f t="shared" si="69"/>
        <v/>
      </c>
      <c r="N383" s="126"/>
      <c r="O383" s="126"/>
      <c r="P383" s="126"/>
      <c r="Q383" s="126"/>
      <c r="R383" s="126"/>
      <c r="S383" s="126"/>
    </row>
    <row r="384" spans="1:19" ht="39.75" customHeight="1" x14ac:dyDescent="0.15">
      <c r="A384" s="135"/>
      <c r="B384" s="141"/>
      <c r="C384" s="70"/>
      <c r="D384" s="132"/>
      <c r="E384" s="71"/>
      <c r="F384" s="121">
        <f t="shared" si="64"/>
        <v>0</v>
      </c>
      <c r="G384" s="122" t="str">
        <f t="shared" si="65"/>
        <v/>
      </c>
      <c r="H384" s="133"/>
      <c r="I384" s="121">
        <f t="shared" si="66"/>
        <v>0</v>
      </c>
      <c r="J384" s="122" t="str">
        <f t="shared" si="67"/>
        <v/>
      </c>
      <c r="K384" s="134"/>
      <c r="L384" s="121">
        <f t="shared" si="68"/>
        <v>0</v>
      </c>
      <c r="M384" s="125" t="str">
        <f t="shared" si="69"/>
        <v/>
      </c>
      <c r="N384" s="126"/>
      <c r="O384" s="126"/>
      <c r="P384" s="126"/>
      <c r="Q384" s="126"/>
      <c r="R384" s="126"/>
      <c r="S384" s="126"/>
    </row>
    <row r="385" spans="1:19" ht="39.75" customHeight="1" x14ac:dyDescent="0.15">
      <c r="A385" s="135"/>
      <c r="B385" s="141"/>
      <c r="C385" s="70"/>
      <c r="D385" s="132"/>
      <c r="E385" s="71"/>
      <c r="F385" s="121">
        <f t="shared" si="64"/>
        <v>0</v>
      </c>
      <c r="G385" s="122" t="str">
        <f t="shared" si="65"/>
        <v/>
      </c>
      <c r="H385" s="133"/>
      <c r="I385" s="121">
        <f t="shared" si="66"/>
        <v>0</v>
      </c>
      <c r="J385" s="122" t="str">
        <f t="shared" si="67"/>
        <v/>
      </c>
      <c r="K385" s="134"/>
      <c r="L385" s="121">
        <f t="shared" si="68"/>
        <v>0</v>
      </c>
      <c r="M385" s="125" t="str">
        <f t="shared" si="69"/>
        <v/>
      </c>
      <c r="N385" s="126"/>
      <c r="O385" s="126"/>
      <c r="P385" s="126"/>
      <c r="Q385" s="126"/>
      <c r="R385" s="126"/>
      <c r="S385" s="126"/>
    </row>
    <row r="386" spans="1:19" ht="39.75" customHeight="1" x14ac:dyDescent="0.15">
      <c r="A386" s="135"/>
      <c r="B386" s="141"/>
      <c r="C386" s="70"/>
      <c r="D386" s="132"/>
      <c r="E386" s="71"/>
      <c r="F386" s="121">
        <f t="shared" si="64"/>
        <v>0</v>
      </c>
      <c r="G386" s="122" t="str">
        <f t="shared" si="65"/>
        <v/>
      </c>
      <c r="H386" s="133"/>
      <c r="I386" s="121">
        <f t="shared" si="66"/>
        <v>0</v>
      </c>
      <c r="J386" s="122" t="str">
        <f t="shared" si="67"/>
        <v/>
      </c>
      <c r="K386" s="134"/>
      <c r="L386" s="121">
        <f t="shared" si="68"/>
        <v>0</v>
      </c>
      <c r="M386" s="125" t="str">
        <f t="shared" si="69"/>
        <v/>
      </c>
      <c r="N386" s="126"/>
      <c r="O386" s="126"/>
      <c r="P386" s="126"/>
      <c r="Q386" s="126"/>
      <c r="R386" s="126"/>
      <c r="S386" s="126"/>
    </row>
    <row r="387" spans="1:19" ht="39.75" customHeight="1" x14ac:dyDescent="0.15">
      <c r="A387" s="135"/>
      <c r="B387" s="141"/>
      <c r="C387" s="70"/>
      <c r="D387" s="132"/>
      <c r="E387" s="71"/>
      <c r="F387" s="121">
        <f t="shared" si="64"/>
        <v>0</v>
      </c>
      <c r="G387" s="122" t="str">
        <f t="shared" si="65"/>
        <v/>
      </c>
      <c r="H387" s="133"/>
      <c r="I387" s="121">
        <f t="shared" si="66"/>
        <v>0</v>
      </c>
      <c r="J387" s="122" t="str">
        <f t="shared" si="67"/>
        <v/>
      </c>
      <c r="K387" s="134"/>
      <c r="L387" s="121">
        <f t="shared" si="68"/>
        <v>0</v>
      </c>
      <c r="M387" s="125" t="str">
        <f t="shared" si="69"/>
        <v/>
      </c>
      <c r="N387" s="126"/>
      <c r="O387" s="126"/>
      <c r="P387" s="126"/>
      <c r="Q387" s="126"/>
      <c r="R387" s="126"/>
      <c r="S387" s="126"/>
    </row>
    <row r="388" spans="1:19" ht="39.75" customHeight="1" x14ac:dyDescent="0.15">
      <c r="A388" s="135"/>
      <c r="B388" s="141"/>
      <c r="C388" s="70"/>
      <c r="D388" s="132"/>
      <c r="E388" s="71"/>
      <c r="F388" s="121">
        <f t="shared" si="64"/>
        <v>0</v>
      </c>
      <c r="G388" s="122" t="str">
        <f t="shared" si="65"/>
        <v/>
      </c>
      <c r="H388" s="133"/>
      <c r="I388" s="121">
        <f t="shared" si="66"/>
        <v>0</v>
      </c>
      <c r="J388" s="122" t="str">
        <f t="shared" si="67"/>
        <v/>
      </c>
      <c r="K388" s="134"/>
      <c r="L388" s="121">
        <f t="shared" si="68"/>
        <v>0</v>
      </c>
      <c r="M388" s="125" t="str">
        <f t="shared" si="69"/>
        <v/>
      </c>
      <c r="N388" s="126"/>
      <c r="O388" s="126"/>
      <c r="P388" s="126"/>
      <c r="Q388" s="126"/>
      <c r="R388" s="126"/>
      <c r="S388" s="126"/>
    </row>
    <row r="389" spans="1:19" ht="39.75" customHeight="1" x14ac:dyDescent="0.15">
      <c r="A389" s="135"/>
      <c r="B389" s="139"/>
      <c r="C389" s="70"/>
      <c r="D389" s="132"/>
      <c r="E389" s="104"/>
      <c r="F389" s="121">
        <f t="shared" si="64"/>
        <v>0</v>
      </c>
      <c r="G389" s="122" t="str">
        <f t="shared" si="65"/>
        <v/>
      </c>
      <c r="H389" s="133"/>
      <c r="I389" s="121">
        <f t="shared" si="66"/>
        <v>0</v>
      </c>
      <c r="J389" s="122" t="str">
        <f t="shared" si="67"/>
        <v/>
      </c>
      <c r="K389" s="134"/>
      <c r="L389" s="121">
        <f t="shared" si="68"/>
        <v>0</v>
      </c>
      <c r="M389" s="125" t="str">
        <f t="shared" si="69"/>
        <v/>
      </c>
      <c r="N389" s="126"/>
      <c r="O389" s="126"/>
      <c r="P389" s="126"/>
      <c r="Q389" s="126"/>
      <c r="R389" s="126"/>
      <c r="S389" s="126"/>
    </row>
    <row r="390" spans="1:19" ht="39.75" customHeight="1" x14ac:dyDescent="0.15">
      <c r="A390" s="135"/>
      <c r="B390" s="141"/>
      <c r="C390" s="70"/>
      <c r="D390" s="132"/>
      <c r="E390" s="71"/>
      <c r="F390" s="121">
        <f t="shared" si="64"/>
        <v>0</v>
      </c>
      <c r="G390" s="122" t="str">
        <f t="shared" si="65"/>
        <v/>
      </c>
      <c r="H390" s="133"/>
      <c r="I390" s="121">
        <f t="shared" si="66"/>
        <v>0</v>
      </c>
      <c r="J390" s="122" t="str">
        <f t="shared" si="67"/>
        <v/>
      </c>
      <c r="K390" s="134"/>
      <c r="L390" s="121">
        <f t="shared" si="68"/>
        <v>0</v>
      </c>
      <c r="M390" s="125" t="str">
        <f t="shared" si="69"/>
        <v/>
      </c>
      <c r="N390" s="126"/>
      <c r="O390" s="126"/>
      <c r="P390" s="126"/>
      <c r="Q390" s="126"/>
      <c r="R390" s="126"/>
      <c r="S390" s="126"/>
    </row>
    <row r="391" spans="1:19" ht="39.75" customHeight="1" x14ac:dyDescent="0.15">
      <c r="A391" s="135"/>
      <c r="B391" s="139"/>
      <c r="C391" s="70"/>
      <c r="D391" s="132"/>
      <c r="E391" s="71"/>
      <c r="F391" s="121">
        <f t="shared" si="64"/>
        <v>0</v>
      </c>
      <c r="G391" s="122" t="str">
        <f t="shared" si="65"/>
        <v/>
      </c>
      <c r="H391" s="133"/>
      <c r="I391" s="121">
        <f t="shared" si="66"/>
        <v>0</v>
      </c>
      <c r="J391" s="122" t="str">
        <f t="shared" si="67"/>
        <v/>
      </c>
      <c r="K391" s="134"/>
      <c r="L391" s="121">
        <f t="shared" si="68"/>
        <v>0</v>
      </c>
      <c r="M391" s="125" t="str">
        <f t="shared" si="69"/>
        <v/>
      </c>
      <c r="N391" s="126"/>
      <c r="O391" s="126"/>
      <c r="P391" s="126"/>
      <c r="Q391" s="126"/>
      <c r="R391" s="126"/>
      <c r="S391" s="126"/>
    </row>
    <row r="392" spans="1:19" ht="39.75" customHeight="1" x14ac:dyDescent="0.15">
      <c r="A392" s="135"/>
      <c r="B392" s="139"/>
      <c r="C392" s="70"/>
      <c r="D392" s="132"/>
      <c r="E392" s="104"/>
      <c r="F392" s="121">
        <f t="shared" si="64"/>
        <v>0</v>
      </c>
      <c r="G392" s="122" t="str">
        <f t="shared" si="65"/>
        <v/>
      </c>
      <c r="H392" s="133"/>
      <c r="I392" s="121">
        <f t="shared" si="66"/>
        <v>0</v>
      </c>
      <c r="J392" s="122" t="str">
        <f t="shared" si="67"/>
        <v/>
      </c>
      <c r="K392" s="134"/>
      <c r="L392" s="121">
        <f t="shared" si="68"/>
        <v>0</v>
      </c>
      <c r="M392" s="125" t="str">
        <f t="shared" si="69"/>
        <v/>
      </c>
      <c r="N392" s="126"/>
      <c r="O392" s="126"/>
      <c r="P392" s="126"/>
      <c r="Q392" s="126"/>
      <c r="R392" s="126"/>
      <c r="S392" s="126"/>
    </row>
    <row r="393" spans="1:19" ht="39.75" customHeight="1" x14ac:dyDescent="0.15">
      <c r="A393" s="135"/>
      <c r="B393" s="139"/>
      <c r="C393" s="70"/>
      <c r="D393" s="132"/>
      <c r="E393" s="104"/>
      <c r="F393" s="121">
        <f t="shared" si="64"/>
        <v>0</v>
      </c>
      <c r="G393" s="122" t="str">
        <f t="shared" si="65"/>
        <v/>
      </c>
      <c r="H393" s="133"/>
      <c r="I393" s="121">
        <f t="shared" si="66"/>
        <v>0</v>
      </c>
      <c r="J393" s="122" t="str">
        <f t="shared" si="67"/>
        <v/>
      </c>
      <c r="K393" s="134"/>
      <c r="L393" s="121">
        <f t="shared" si="68"/>
        <v>0</v>
      </c>
      <c r="M393" s="125" t="str">
        <f t="shared" si="69"/>
        <v/>
      </c>
      <c r="N393" s="126"/>
      <c r="O393" s="126"/>
      <c r="P393" s="126"/>
      <c r="Q393" s="126"/>
      <c r="R393" s="126"/>
      <c r="S393" s="126"/>
    </row>
    <row r="394" spans="1:19" ht="39.75" customHeight="1" x14ac:dyDescent="0.15">
      <c r="A394" s="135"/>
      <c r="B394" s="139"/>
      <c r="C394" s="70"/>
      <c r="D394" s="132"/>
      <c r="E394" s="104"/>
      <c r="F394" s="121">
        <f t="shared" si="64"/>
        <v>0</v>
      </c>
      <c r="G394" s="122" t="str">
        <f t="shared" si="65"/>
        <v/>
      </c>
      <c r="H394" s="133"/>
      <c r="I394" s="121">
        <f t="shared" si="66"/>
        <v>0</v>
      </c>
      <c r="J394" s="122" t="str">
        <f t="shared" si="67"/>
        <v/>
      </c>
      <c r="K394" s="134"/>
      <c r="L394" s="121">
        <f t="shared" si="68"/>
        <v>0</v>
      </c>
      <c r="M394" s="125" t="str">
        <f t="shared" si="69"/>
        <v/>
      </c>
      <c r="N394" s="126"/>
      <c r="O394" s="126"/>
      <c r="P394" s="126"/>
      <c r="Q394" s="126"/>
      <c r="R394" s="126"/>
      <c r="S394" s="126"/>
    </row>
    <row r="395" spans="1:19" ht="39.75" customHeight="1" x14ac:dyDescent="0.15">
      <c r="A395" s="135"/>
      <c r="B395" s="139"/>
      <c r="C395" s="70"/>
      <c r="D395" s="132"/>
      <c r="E395" s="104"/>
      <c r="F395" s="121">
        <f t="shared" si="64"/>
        <v>0</v>
      </c>
      <c r="G395" s="122" t="str">
        <f t="shared" si="65"/>
        <v/>
      </c>
      <c r="H395" s="133"/>
      <c r="I395" s="121">
        <f t="shared" si="66"/>
        <v>0</v>
      </c>
      <c r="J395" s="122" t="str">
        <f t="shared" si="67"/>
        <v/>
      </c>
      <c r="K395" s="134"/>
      <c r="L395" s="121">
        <f t="shared" si="68"/>
        <v>0</v>
      </c>
      <c r="M395" s="125" t="str">
        <f t="shared" si="69"/>
        <v/>
      </c>
      <c r="N395" s="126"/>
      <c r="O395" s="126"/>
      <c r="P395" s="126"/>
      <c r="Q395" s="126"/>
      <c r="R395" s="126"/>
      <c r="S395" s="126"/>
    </row>
    <row r="396" spans="1:19" ht="39.75" customHeight="1" x14ac:dyDescent="0.15">
      <c r="A396" s="135"/>
      <c r="B396" s="139"/>
      <c r="C396" s="70"/>
      <c r="D396" s="132"/>
      <c r="E396" s="104"/>
      <c r="F396" s="121">
        <f t="shared" si="64"/>
        <v>0</v>
      </c>
      <c r="G396" s="122" t="str">
        <f t="shared" si="65"/>
        <v/>
      </c>
      <c r="H396" s="133"/>
      <c r="I396" s="121">
        <f t="shared" si="66"/>
        <v>0</v>
      </c>
      <c r="J396" s="122" t="str">
        <f t="shared" si="67"/>
        <v/>
      </c>
      <c r="K396" s="134"/>
      <c r="L396" s="121">
        <f t="shared" si="68"/>
        <v>0</v>
      </c>
      <c r="M396" s="125" t="str">
        <f t="shared" si="69"/>
        <v/>
      </c>
      <c r="N396" s="126"/>
      <c r="O396" s="126"/>
      <c r="P396" s="126"/>
      <c r="Q396" s="126"/>
      <c r="R396" s="126"/>
      <c r="S396" s="126"/>
    </row>
    <row r="397" spans="1:19" ht="39.75" customHeight="1" x14ac:dyDescent="0.15">
      <c r="A397" s="135"/>
      <c r="B397" s="139"/>
      <c r="C397" s="70"/>
      <c r="D397" s="132"/>
      <c r="E397" s="104"/>
      <c r="F397" s="121">
        <f t="shared" si="64"/>
        <v>0</v>
      </c>
      <c r="G397" s="122" t="str">
        <f t="shared" si="65"/>
        <v/>
      </c>
      <c r="H397" s="133"/>
      <c r="I397" s="121">
        <f t="shared" si="66"/>
        <v>0</v>
      </c>
      <c r="J397" s="122" t="str">
        <f t="shared" si="67"/>
        <v/>
      </c>
      <c r="K397" s="134"/>
      <c r="L397" s="121">
        <f t="shared" si="68"/>
        <v>0</v>
      </c>
      <c r="M397" s="125" t="str">
        <f t="shared" si="69"/>
        <v/>
      </c>
      <c r="N397" s="126"/>
      <c r="O397" s="126"/>
      <c r="P397" s="126"/>
      <c r="Q397" s="126"/>
      <c r="R397" s="126"/>
      <c r="S397" s="126"/>
    </row>
    <row r="398" spans="1:19" ht="39.75" customHeight="1" x14ac:dyDescent="0.15">
      <c r="A398" s="135"/>
      <c r="B398" s="139"/>
      <c r="C398" s="70"/>
      <c r="D398" s="132"/>
      <c r="E398" s="104"/>
      <c r="F398" s="121">
        <f t="shared" si="64"/>
        <v>0</v>
      </c>
      <c r="G398" s="122" t="str">
        <f t="shared" si="65"/>
        <v/>
      </c>
      <c r="H398" s="133"/>
      <c r="I398" s="121">
        <f t="shared" si="66"/>
        <v>0</v>
      </c>
      <c r="J398" s="122" t="str">
        <f t="shared" si="67"/>
        <v/>
      </c>
      <c r="K398" s="134"/>
      <c r="L398" s="121">
        <f t="shared" si="68"/>
        <v>0</v>
      </c>
      <c r="M398" s="125" t="str">
        <f t="shared" si="69"/>
        <v/>
      </c>
      <c r="N398" s="126"/>
      <c r="O398" s="126"/>
      <c r="P398" s="126"/>
      <c r="Q398" s="126"/>
      <c r="R398" s="126"/>
      <c r="S398" s="126"/>
    </row>
    <row r="399" spans="1:19" ht="39.75" customHeight="1" x14ac:dyDescent="0.15">
      <c r="A399" s="135"/>
      <c r="B399" s="139"/>
      <c r="C399" s="70"/>
      <c r="D399" s="132"/>
      <c r="E399" s="104"/>
      <c r="F399" s="121">
        <f t="shared" si="64"/>
        <v>0</v>
      </c>
      <c r="G399" s="122" t="str">
        <f t="shared" si="65"/>
        <v/>
      </c>
      <c r="H399" s="133"/>
      <c r="I399" s="121">
        <f t="shared" si="66"/>
        <v>0</v>
      </c>
      <c r="J399" s="122" t="str">
        <f t="shared" si="67"/>
        <v/>
      </c>
      <c r="K399" s="134"/>
      <c r="L399" s="121">
        <f t="shared" si="68"/>
        <v>0</v>
      </c>
      <c r="M399" s="125" t="str">
        <f t="shared" si="69"/>
        <v/>
      </c>
      <c r="N399" s="126"/>
      <c r="O399" s="126"/>
      <c r="P399" s="126"/>
      <c r="Q399" s="126"/>
      <c r="R399" s="126"/>
      <c r="S399" s="126"/>
    </row>
    <row r="400" spans="1:19" ht="39.75" customHeight="1" x14ac:dyDescent="0.15">
      <c r="A400" s="135"/>
      <c r="B400" s="139"/>
      <c r="C400" s="70"/>
      <c r="D400" s="132"/>
      <c r="E400" s="104"/>
      <c r="F400" s="121">
        <f t="shared" si="64"/>
        <v>0</v>
      </c>
      <c r="G400" s="122" t="str">
        <f t="shared" si="65"/>
        <v/>
      </c>
      <c r="H400" s="133"/>
      <c r="I400" s="121">
        <f t="shared" si="66"/>
        <v>0</v>
      </c>
      <c r="J400" s="122" t="str">
        <f t="shared" si="67"/>
        <v/>
      </c>
      <c r="K400" s="134"/>
      <c r="L400" s="121">
        <f t="shared" si="68"/>
        <v>0</v>
      </c>
      <c r="M400" s="125" t="str">
        <f t="shared" si="69"/>
        <v/>
      </c>
      <c r="N400" s="126"/>
      <c r="O400" s="126"/>
      <c r="P400" s="126"/>
      <c r="Q400" s="126"/>
      <c r="R400" s="126"/>
      <c r="S400" s="126"/>
    </row>
    <row r="401" spans="1:19" ht="39.75" customHeight="1" x14ac:dyDescent="0.15">
      <c r="A401" s="135"/>
      <c r="B401" s="139"/>
      <c r="C401" s="70"/>
      <c r="D401" s="132"/>
      <c r="E401" s="104"/>
      <c r="F401" s="121">
        <f t="shared" si="64"/>
        <v>0</v>
      </c>
      <c r="G401" s="122" t="str">
        <f t="shared" si="65"/>
        <v/>
      </c>
      <c r="H401" s="133"/>
      <c r="I401" s="121">
        <f t="shared" si="66"/>
        <v>0</v>
      </c>
      <c r="J401" s="122" t="str">
        <f t="shared" si="67"/>
        <v/>
      </c>
      <c r="K401" s="134"/>
      <c r="L401" s="121">
        <f t="shared" si="68"/>
        <v>0</v>
      </c>
      <c r="M401" s="125" t="str">
        <f t="shared" si="69"/>
        <v/>
      </c>
      <c r="N401" s="126"/>
      <c r="O401" s="126"/>
      <c r="P401" s="126"/>
      <c r="Q401" s="126"/>
      <c r="R401" s="126"/>
      <c r="S401" s="126"/>
    </row>
    <row r="402" spans="1:19" ht="39.75" customHeight="1" x14ac:dyDescent="0.15">
      <c r="A402" s="135"/>
      <c r="B402" s="139"/>
      <c r="C402" s="70"/>
      <c r="D402" s="132"/>
      <c r="E402" s="104"/>
      <c r="F402" s="121">
        <f t="shared" si="64"/>
        <v>0</v>
      </c>
      <c r="G402" s="122" t="str">
        <f t="shared" si="65"/>
        <v/>
      </c>
      <c r="H402" s="133"/>
      <c r="I402" s="121">
        <f t="shared" si="66"/>
        <v>0</v>
      </c>
      <c r="J402" s="122" t="str">
        <f t="shared" si="67"/>
        <v/>
      </c>
      <c r="K402" s="134"/>
      <c r="L402" s="121">
        <f t="shared" si="68"/>
        <v>0</v>
      </c>
      <c r="M402" s="125" t="str">
        <f t="shared" si="69"/>
        <v/>
      </c>
      <c r="N402" s="126"/>
      <c r="O402" s="126"/>
      <c r="P402" s="126"/>
      <c r="Q402" s="126"/>
      <c r="R402" s="126"/>
      <c r="S402" s="126"/>
    </row>
    <row r="403" spans="1:19" ht="39.75" customHeight="1" x14ac:dyDescent="0.15">
      <c r="A403" s="135"/>
      <c r="B403" s="142"/>
      <c r="C403" s="70"/>
      <c r="D403" s="132"/>
      <c r="E403" s="104"/>
      <c r="F403" s="121">
        <f t="shared" si="64"/>
        <v>0</v>
      </c>
      <c r="G403" s="122" t="str">
        <f t="shared" si="65"/>
        <v/>
      </c>
      <c r="H403" s="133"/>
      <c r="I403" s="121">
        <f t="shared" si="66"/>
        <v>0</v>
      </c>
      <c r="J403" s="122" t="str">
        <f t="shared" si="67"/>
        <v/>
      </c>
      <c r="K403" s="134"/>
      <c r="L403" s="121">
        <f t="shared" si="68"/>
        <v>0</v>
      </c>
      <c r="M403" s="125" t="str">
        <f t="shared" si="69"/>
        <v/>
      </c>
      <c r="N403" s="126"/>
      <c r="O403" s="126"/>
      <c r="P403" s="126"/>
      <c r="Q403" s="126"/>
      <c r="R403" s="126"/>
      <c r="S403" s="126"/>
    </row>
    <row r="404" spans="1:19" ht="39.75" customHeight="1" x14ac:dyDescent="0.15">
      <c r="A404" s="135"/>
      <c r="B404" s="142"/>
      <c r="C404" s="70"/>
      <c r="D404" s="132"/>
      <c r="E404" s="104"/>
      <c r="F404" s="121">
        <f t="shared" si="64"/>
        <v>0</v>
      </c>
      <c r="G404" s="122" t="str">
        <f t="shared" si="65"/>
        <v/>
      </c>
      <c r="H404" s="133"/>
      <c r="I404" s="121">
        <f t="shared" si="66"/>
        <v>0</v>
      </c>
      <c r="J404" s="122" t="str">
        <f t="shared" si="67"/>
        <v/>
      </c>
      <c r="K404" s="134"/>
      <c r="L404" s="121">
        <f t="shared" si="68"/>
        <v>0</v>
      </c>
      <c r="M404" s="125" t="str">
        <f t="shared" si="69"/>
        <v/>
      </c>
      <c r="N404" s="126"/>
      <c r="O404" s="126"/>
      <c r="P404" s="126"/>
      <c r="Q404" s="126"/>
      <c r="R404" s="126"/>
      <c r="S404" s="126"/>
    </row>
    <row r="405" spans="1:19" ht="39.75" customHeight="1" x14ac:dyDescent="0.15">
      <c r="A405" s="136"/>
      <c r="B405" s="140" t="s">
        <v>132</v>
      </c>
      <c r="C405" s="115"/>
      <c r="D405" s="105"/>
      <c r="E405" s="73"/>
      <c r="F405" s="121"/>
      <c r="G405" s="122">
        <f>SUBTOTAL(9,G377:G404)</f>
        <v>0</v>
      </c>
      <c r="H405" s="130"/>
      <c r="I405" s="121"/>
      <c r="J405" s="122">
        <f>SUBTOTAL(9,J377:J404)</f>
        <v>0</v>
      </c>
      <c r="K405" s="131"/>
      <c r="L405" s="121"/>
      <c r="M405" s="125">
        <f>SUBTOTAL(9,M377:M404)</f>
        <v>0</v>
      </c>
      <c r="N405" s="121"/>
      <c r="O405" s="121"/>
      <c r="P405" s="121"/>
      <c r="Q405" s="121"/>
      <c r="R405" s="121"/>
      <c r="S405" s="121"/>
    </row>
    <row r="406" spans="1:19" ht="39.75" customHeight="1" x14ac:dyDescent="0.15">
      <c r="A406" s="71"/>
      <c r="B406" s="141"/>
      <c r="C406" s="70"/>
      <c r="D406" s="132"/>
      <c r="E406" s="71"/>
      <c r="F406" s="121">
        <f t="shared" ref="F406:F433" si="70">N406+O406</f>
        <v>0</v>
      </c>
      <c r="G406" s="122" t="str">
        <f t="shared" ref="G406:G433" si="71">IF(OR(D406="",F406=""),"",ROUNDDOWN(D406*F406,0))</f>
        <v/>
      </c>
      <c r="H406" s="133"/>
      <c r="I406" s="121">
        <f t="shared" ref="I406:I433" si="72">P406+Q406</f>
        <v>0</v>
      </c>
      <c r="J406" s="122" t="str">
        <f t="shared" ref="J406:J433" si="73">IF(OR(H406="",I406=""),"",ROUNDDOWN(H406*I406,0))</f>
        <v/>
      </c>
      <c r="K406" s="134"/>
      <c r="L406" s="121">
        <f t="shared" ref="L406:L433" si="74">R406+S406</f>
        <v>0</v>
      </c>
      <c r="M406" s="125" t="str">
        <f t="shared" ref="M406:M433" si="75">IF(OR(K406="",L406=""),"",ROUNDDOWN(K406*L406,0))</f>
        <v/>
      </c>
      <c r="N406" s="126"/>
      <c r="O406" s="126"/>
      <c r="P406" s="126"/>
      <c r="Q406" s="126"/>
      <c r="R406" s="126"/>
      <c r="S406" s="126"/>
    </row>
    <row r="407" spans="1:19" ht="39.75" customHeight="1" x14ac:dyDescent="0.15">
      <c r="A407" s="135"/>
      <c r="B407" s="141"/>
      <c r="C407" s="70"/>
      <c r="D407" s="132"/>
      <c r="E407" s="71"/>
      <c r="F407" s="121">
        <f t="shared" si="70"/>
        <v>0</v>
      </c>
      <c r="G407" s="122" t="str">
        <f t="shared" si="71"/>
        <v/>
      </c>
      <c r="H407" s="133"/>
      <c r="I407" s="121">
        <f t="shared" si="72"/>
        <v>0</v>
      </c>
      <c r="J407" s="122" t="str">
        <f t="shared" si="73"/>
        <v/>
      </c>
      <c r="K407" s="134"/>
      <c r="L407" s="121">
        <f t="shared" si="74"/>
        <v>0</v>
      </c>
      <c r="M407" s="125" t="str">
        <f t="shared" si="75"/>
        <v/>
      </c>
      <c r="N407" s="126"/>
      <c r="O407" s="126"/>
      <c r="P407" s="126"/>
      <c r="Q407" s="126"/>
      <c r="R407" s="126"/>
      <c r="S407" s="126"/>
    </row>
    <row r="408" spans="1:19" ht="39.75" customHeight="1" x14ac:dyDescent="0.15">
      <c r="A408" s="135"/>
      <c r="B408" s="141"/>
      <c r="C408" s="70"/>
      <c r="D408" s="132"/>
      <c r="E408" s="71"/>
      <c r="F408" s="121">
        <f t="shared" si="70"/>
        <v>0</v>
      </c>
      <c r="G408" s="122" t="str">
        <f t="shared" si="71"/>
        <v/>
      </c>
      <c r="H408" s="133"/>
      <c r="I408" s="121">
        <f t="shared" si="72"/>
        <v>0</v>
      </c>
      <c r="J408" s="122" t="str">
        <f t="shared" si="73"/>
        <v/>
      </c>
      <c r="K408" s="134"/>
      <c r="L408" s="121">
        <f t="shared" si="74"/>
        <v>0</v>
      </c>
      <c r="M408" s="125" t="str">
        <f t="shared" si="75"/>
        <v/>
      </c>
      <c r="N408" s="126"/>
      <c r="O408" s="126"/>
      <c r="P408" s="126"/>
      <c r="Q408" s="126"/>
      <c r="R408" s="126"/>
      <c r="S408" s="126"/>
    </row>
    <row r="409" spans="1:19" ht="39.75" customHeight="1" x14ac:dyDescent="0.15">
      <c r="A409" s="135"/>
      <c r="B409" s="141"/>
      <c r="C409" s="70"/>
      <c r="D409" s="132"/>
      <c r="E409" s="71"/>
      <c r="F409" s="121">
        <f t="shared" si="70"/>
        <v>0</v>
      </c>
      <c r="G409" s="122" t="str">
        <f t="shared" si="71"/>
        <v/>
      </c>
      <c r="H409" s="133"/>
      <c r="I409" s="121">
        <f t="shared" si="72"/>
        <v>0</v>
      </c>
      <c r="J409" s="122" t="str">
        <f t="shared" si="73"/>
        <v/>
      </c>
      <c r="K409" s="134"/>
      <c r="L409" s="121">
        <f t="shared" si="74"/>
        <v>0</v>
      </c>
      <c r="M409" s="125" t="str">
        <f t="shared" si="75"/>
        <v/>
      </c>
      <c r="N409" s="126"/>
      <c r="O409" s="126"/>
      <c r="P409" s="126"/>
      <c r="Q409" s="126"/>
      <c r="R409" s="126"/>
      <c r="S409" s="126"/>
    </row>
    <row r="410" spans="1:19" ht="39.75" customHeight="1" x14ac:dyDescent="0.15">
      <c r="A410" s="135"/>
      <c r="B410" s="141"/>
      <c r="C410" s="70"/>
      <c r="D410" s="132"/>
      <c r="E410" s="71"/>
      <c r="F410" s="121">
        <f t="shared" si="70"/>
        <v>0</v>
      </c>
      <c r="G410" s="122" t="str">
        <f t="shared" si="71"/>
        <v/>
      </c>
      <c r="H410" s="133"/>
      <c r="I410" s="121">
        <f t="shared" si="72"/>
        <v>0</v>
      </c>
      <c r="J410" s="122" t="str">
        <f t="shared" si="73"/>
        <v/>
      </c>
      <c r="K410" s="134"/>
      <c r="L410" s="121">
        <f t="shared" si="74"/>
        <v>0</v>
      </c>
      <c r="M410" s="125" t="str">
        <f t="shared" si="75"/>
        <v/>
      </c>
      <c r="N410" s="126"/>
      <c r="O410" s="126"/>
      <c r="P410" s="126"/>
      <c r="Q410" s="126"/>
      <c r="R410" s="126"/>
      <c r="S410" s="126"/>
    </row>
    <row r="411" spans="1:19" ht="39.75" customHeight="1" x14ac:dyDescent="0.15">
      <c r="A411" s="135"/>
      <c r="B411" s="141"/>
      <c r="C411" s="70"/>
      <c r="D411" s="132"/>
      <c r="E411" s="71"/>
      <c r="F411" s="121">
        <f t="shared" si="70"/>
        <v>0</v>
      </c>
      <c r="G411" s="122" t="str">
        <f t="shared" si="71"/>
        <v/>
      </c>
      <c r="H411" s="133"/>
      <c r="I411" s="121">
        <f t="shared" si="72"/>
        <v>0</v>
      </c>
      <c r="J411" s="122" t="str">
        <f t="shared" si="73"/>
        <v/>
      </c>
      <c r="K411" s="134"/>
      <c r="L411" s="121">
        <f t="shared" si="74"/>
        <v>0</v>
      </c>
      <c r="M411" s="125" t="str">
        <f t="shared" si="75"/>
        <v/>
      </c>
      <c r="N411" s="126"/>
      <c r="O411" s="126"/>
      <c r="P411" s="126"/>
      <c r="Q411" s="126"/>
      <c r="R411" s="126"/>
      <c r="S411" s="126"/>
    </row>
    <row r="412" spans="1:19" ht="39.75" customHeight="1" x14ac:dyDescent="0.15">
      <c r="A412" s="135"/>
      <c r="B412" s="141"/>
      <c r="C412" s="70"/>
      <c r="D412" s="132"/>
      <c r="E412" s="71"/>
      <c r="F412" s="121">
        <f t="shared" si="70"/>
        <v>0</v>
      </c>
      <c r="G412" s="122" t="str">
        <f t="shared" si="71"/>
        <v/>
      </c>
      <c r="H412" s="133"/>
      <c r="I412" s="121">
        <f t="shared" si="72"/>
        <v>0</v>
      </c>
      <c r="J412" s="122" t="str">
        <f t="shared" si="73"/>
        <v/>
      </c>
      <c r="K412" s="134"/>
      <c r="L412" s="121">
        <f t="shared" si="74"/>
        <v>0</v>
      </c>
      <c r="M412" s="125" t="str">
        <f t="shared" si="75"/>
        <v/>
      </c>
      <c r="N412" s="126"/>
      <c r="O412" s="126"/>
      <c r="P412" s="126"/>
      <c r="Q412" s="126"/>
      <c r="R412" s="126"/>
      <c r="S412" s="126"/>
    </row>
    <row r="413" spans="1:19" ht="39.75" customHeight="1" x14ac:dyDescent="0.15">
      <c r="A413" s="135"/>
      <c r="B413" s="141"/>
      <c r="C413" s="70"/>
      <c r="D413" s="132"/>
      <c r="E413" s="71"/>
      <c r="F413" s="121">
        <f t="shared" si="70"/>
        <v>0</v>
      </c>
      <c r="G413" s="122" t="str">
        <f t="shared" si="71"/>
        <v/>
      </c>
      <c r="H413" s="133"/>
      <c r="I413" s="121">
        <f t="shared" si="72"/>
        <v>0</v>
      </c>
      <c r="J413" s="122" t="str">
        <f t="shared" si="73"/>
        <v/>
      </c>
      <c r="K413" s="134"/>
      <c r="L413" s="121">
        <f t="shared" si="74"/>
        <v>0</v>
      </c>
      <c r="M413" s="125" t="str">
        <f t="shared" si="75"/>
        <v/>
      </c>
      <c r="N413" s="126"/>
      <c r="O413" s="126"/>
      <c r="P413" s="126"/>
      <c r="Q413" s="126"/>
      <c r="R413" s="126"/>
      <c r="S413" s="126"/>
    </row>
    <row r="414" spans="1:19" ht="39.75" customHeight="1" x14ac:dyDescent="0.15">
      <c r="A414" s="135"/>
      <c r="B414" s="141"/>
      <c r="C414" s="70"/>
      <c r="D414" s="132"/>
      <c r="E414" s="71"/>
      <c r="F414" s="121">
        <f t="shared" si="70"/>
        <v>0</v>
      </c>
      <c r="G414" s="122" t="str">
        <f t="shared" si="71"/>
        <v/>
      </c>
      <c r="H414" s="133"/>
      <c r="I414" s="121">
        <f t="shared" si="72"/>
        <v>0</v>
      </c>
      <c r="J414" s="122" t="str">
        <f t="shared" si="73"/>
        <v/>
      </c>
      <c r="K414" s="134"/>
      <c r="L414" s="121">
        <f t="shared" si="74"/>
        <v>0</v>
      </c>
      <c r="M414" s="125" t="str">
        <f t="shared" si="75"/>
        <v/>
      </c>
      <c r="N414" s="126"/>
      <c r="O414" s="126"/>
      <c r="P414" s="126"/>
      <c r="Q414" s="126"/>
      <c r="R414" s="126"/>
      <c r="S414" s="126"/>
    </row>
    <row r="415" spans="1:19" ht="39.75" customHeight="1" x14ac:dyDescent="0.15">
      <c r="A415" s="135"/>
      <c r="B415" s="141"/>
      <c r="C415" s="70"/>
      <c r="D415" s="132"/>
      <c r="E415" s="71"/>
      <c r="F415" s="121">
        <f t="shared" si="70"/>
        <v>0</v>
      </c>
      <c r="G415" s="122" t="str">
        <f t="shared" si="71"/>
        <v/>
      </c>
      <c r="H415" s="133"/>
      <c r="I415" s="121">
        <f t="shared" si="72"/>
        <v>0</v>
      </c>
      <c r="J415" s="122" t="str">
        <f t="shared" si="73"/>
        <v/>
      </c>
      <c r="K415" s="134"/>
      <c r="L415" s="121">
        <f t="shared" si="74"/>
        <v>0</v>
      </c>
      <c r="M415" s="125" t="str">
        <f t="shared" si="75"/>
        <v/>
      </c>
      <c r="N415" s="126"/>
      <c r="O415" s="126"/>
      <c r="P415" s="126"/>
      <c r="Q415" s="126"/>
      <c r="R415" s="126"/>
      <c r="S415" s="126"/>
    </row>
    <row r="416" spans="1:19" ht="39.75" customHeight="1" x14ac:dyDescent="0.15">
      <c r="A416" s="135"/>
      <c r="B416" s="141"/>
      <c r="C416" s="70"/>
      <c r="D416" s="132"/>
      <c r="E416" s="71"/>
      <c r="F416" s="121">
        <f t="shared" si="70"/>
        <v>0</v>
      </c>
      <c r="G416" s="122" t="str">
        <f t="shared" si="71"/>
        <v/>
      </c>
      <c r="H416" s="133"/>
      <c r="I416" s="121">
        <f t="shared" si="72"/>
        <v>0</v>
      </c>
      <c r="J416" s="122" t="str">
        <f t="shared" si="73"/>
        <v/>
      </c>
      <c r="K416" s="134"/>
      <c r="L416" s="121">
        <f t="shared" si="74"/>
        <v>0</v>
      </c>
      <c r="M416" s="125" t="str">
        <f t="shared" si="75"/>
        <v/>
      </c>
      <c r="N416" s="126"/>
      <c r="O416" s="126"/>
      <c r="P416" s="126"/>
      <c r="Q416" s="126"/>
      <c r="R416" s="126"/>
      <c r="S416" s="126"/>
    </row>
    <row r="417" spans="1:19" ht="39.75" customHeight="1" x14ac:dyDescent="0.15">
      <c r="A417" s="135"/>
      <c r="B417" s="141"/>
      <c r="C417" s="70"/>
      <c r="D417" s="132"/>
      <c r="E417" s="71"/>
      <c r="F417" s="121">
        <f t="shared" si="70"/>
        <v>0</v>
      </c>
      <c r="G417" s="122" t="str">
        <f t="shared" si="71"/>
        <v/>
      </c>
      <c r="H417" s="133"/>
      <c r="I417" s="121">
        <f t="shared" si="72"/>
        <v>0</v>
      </c>
      <c r="J417" s="122" t="str">
        <f t="shared" si="73"/>
        <v/>
      </c>
      <c r="K417" s="134"/>
      <c r="L417" s="121">
        <f t="shared" si="74"/>
        <v>0</v>
      </c>
      <c r="M417" s="125" t="str">
        <f t="shared" si="75"/>
        <v/>
      </c>
      <c r="N417" s="126"/>
      <c r="O417" s="126"/>
      <c r="P417" s="126"/>
      <c r="Q417" s="126"/>
      <c r="R417" s="126"/>
      <c r="S417" s="126"/>
    </row>
    <row r="418" spans="1:19" ht="39.75" customHeight="1" x14ac:dyDescent="0.15">
      <c r="A418" s="135"/>
      <c r="B418" s="139"/>
      <c r="C418" s="70"/>
      <c r="D418" s="132"/>
      <c r="E418" s="104"/>
      <c r="F418" s="121">
        <f t="shared" si="70"/>
        <v>0</v>
      </c>
      <c r="G418" s="122" t="str">
        <f t="shared" si="71"/>
        <v/>
      </c>
      <c r="H418" s="133"/>
      <c r="I418" s="121">
        <f t="shared" si="72"/>
        <v>0</v>
      </c>
      <c r="J418" s="122" t="str">
        <f t="shared" si="73"/>
        <v/>
      </c>
      <c r="K418" s="134"/>
      <c r="L418" s="121">
        <f t="shared" si="74"/>
        <v>0</v>
      </c>
      <c r="M418" s="125" t="str">
        <f t="shared" si="75"/>
        <v/>
      </c>
      <c r="N418" s="126"/>
      <c r="O418" s="126"/>
      <c r="P418" s="126"/>
      <c r="Q418" s="126"/>
      <c r="R418" s="126"/>
      <c r="S418" s="126"/>
    </row>
    <row r="419" spans="1:19" ht="39.75" customHeight="1" x14ac:dyDescent="0.15">
      <c r="A419" s="135"/>
      <c r="B419" s="141"/>
      <c r="C419" s="70"/>
      <c r="D419" s="132"/>
      <c r="E419" s="71"/>
      <c r="F419" s="121">
        <f t="shared" si="70"/>
        <v>0</v>
      </c>
      <c r="G419" s="122" t="str">
        <f t="shared" si="71"/>
        <v/>
      </c>
      <c r="H419" s="133"/>
      <c r="I419" s="121">
        <f t="shared" si="72"/>
        <v>0</v>
      </c>
      <c r="J419" s="122" t="str">
        <f t="shared" si="73"/>
        <v/>
      </c>
      <c r="K419" s="134"/>
      <c r="L419" s="121">
        <f t="shared" si="74"/>
        <v>0</v>
      </c>
      <c r="M419" s="125" t="str">
        <f t="shared" si="75"/>
        <v/>
      </c>
      <c r="N419" s="126"/>
      <c r="O419" s="126"/>
      <c r="P419" s="126"/>
      <c r="Q419" s="126"/>
      <c r="R419" s="126"/>
      <c r="S419" s="126"/>
    </row>
    <row r="420" spans="1:19" ht="39.75" customHeight="1" x14ac:dyDescent="0.15">
      <c r="A420" s="135"/>
      <c r="B420" s="139"/>
      <c r="C420" s="70"/>
      <c r="D420" s="132"/>
      <c r="E420" s="71"/>
      <c r="F420" s="121">
        <f t="shared" si="70"/>
        <v>0</v>
      </c>
      <c r="G420" s="122" t="str">
        <f t="shared" si="71"/>
        <v/>
      </c>
      <c r="H420" s="133"/>
      <c r="I420" s="121">
        <f t="shared" si="72"/>
        <v>0</v>
      </c>
      <c r="J420" s="122" t="str">
        <f t="shared" si="73"/>
        <v/>
      </c>
      <c r="K420" s="134"/>
      <c r="L420" s="121">
        <f t="shared" si="74"/>
        <v>0</v>
      </c>
      <c r="M420" s="125" t="str">
        <f t="shared" si="75"/>
        <v/>
      </c>
      <c r="N420" s="126"/>
      <c r="O420" s="126"/>
      <c r="P420" s="126"/>
      <c r="Q420" s="126"/>
      <c r="R420" s="126"/>
      <c r="S420" s="126"/>
    </row>
    <row r="421" spans="1:19" ht="39.75" customHeight="1" x14ac:dyDescent="0.15">
      <c r="A421" s="135"/>
      <c r="B421" s="139"/>
      <c r="C421" s="70"/>
      <c r="D421" s="132"/>
      <c r="E421" s="104"/>
      <c r="F421" s="121">
        <f t="shared" si="70"/>
        <v>0</v>
      </c>
      <c r="G421" s="122" t="str">
        <f t="shared" si="71"/>
        <v/>
      </c>
      <c r="H421" s="133"/>
      <c r="I421" s="121">
        <f t="shared" si="72"/>
        <v>0</v>
      </c>
      <c r="J421" s="122" t="str">
        <f t="shared" si="73"/>
        <v/>
      </c>
      <c r="K421" s="134"/>
      <c r="L421" s="121">
        <f t="shared" si="74"/>
        <v>0</v>
      </c>
      <c r="M421" s="125" t="str">
        <f t="shared" si="75"/>
        <v/>
      </c>
      <c r="N421" s="126"/>
      <c r="O421" s="126"/>
      <c r="P421" s="126"/>
      <c r="Q421" s="126"/>
      <c r="R421" s="126"/>
      <c r="S421" s="126"/>
    </row>
    <row r="422" spans="1:19" ht="39.75" customHeight="1" x14ac:dyDescent="0.15">
      <c r="A422" s="135"/>
      <c r="B422" s="139"/>
      <c r="C422" s="70"/>
      <c r="D422" s="132"/>
      <c r="E422" s="104"/>
      <c r="F422" s="121">
        <f t="shared" si="70"/>
        <v>0</v>
      </c>
      <c r="G422" s="122" t="str">
        <f t="shared" si="71"/>
        <v/>
      </c>
      <c r="H422" s="133"/>
      <c r="I422" s="121">
        <f t="shared" si="72"/>
        <v>0</v>
      </c>
      <c r="J422" s="122" t="str">
        <f t="shared" si="73"/>
        <v/>
      </c>
      <c r="K422" s="134"/>
      <c r="L422" s="121">
        <f t="shared" si="74"/>
        <v>0</v>
      </c>
      <c r="M422" s="125" t="str">
        <f t="shared" si="75"/>
        <v/>
      </c>
      <c r="N422" s="126"/>
      <c r="O422" s="126"/>
      <c r="P422" s="126"/>
      <c r="Q422" s="126"/>
      <c r="R422" s="126"/>
      <c r="S422" s="126"/>
    </row>
    <row r="423" spans="1:19" ht="39.75" customHeight="1" x14ac:dyDescent="0.15">
      <c r="A423" s="135"/>
      <c r="B423" s="139"/>
      <c r="C423" s="70"/>
      <c r="D423" s="132"/>
      <c r="E423" s="104"/>
      <c r="F423" s="121">
        <f t="shared" si="70"/>
        <v>0</v>
      </c>
      <c r="G423" s="122" t="str">
        <f t="shared" si="71"/>
        <v/>
      </c>
      <c r="H423" s="133"/>
      <c r="I423" s="121">
        <f t="shared" si="72"/>
        <v>0</v>
      </c>
      <c r="J423" s="122" t="str">
        <f t="shared" si="73"/>
        <v/>
      </c>
      <c r="K423" s="134"/>
      <c r="L423" s="121">
        <f t="shared" si="74"/>
        <v>0</v>
      </c>
      <c r="M423" s="125" t="str">
        <f t="shared" si="75"/>
        <v/>
      </c>
      <c r="N423" s="126"/>
      <c r="O423" s="126"/>
      <c r="P423" s="126"/>
      <c r="Q423" s="126"/>
      <c r="R423" s="126"/>
      <c r="S423" s="126"/>
    </row>
    <row r="424" spans="1:19" ht="39.75" customHeight="1" x14ac:dyDescent="0.15">
      <c r="A424" s="135"/>
      <c r="B424" s="139"/>
      <c r="C424" s="70"/>
      <c r="D424" s="132"/>
      <c r="E424" s="104"/>
      <c r="F424" s="121">
        <f t="shared" si="70"/>
        <v>0</v>
      </c>
      <c r="G424" s="122" t="str">
        <f t="shared" si="71"/>
        <v/>
      </c>
      <c r="H424" s="133"/>
      <c r="I424" s="121">
        <f t="shared" si="72"/>
        <v>0</v>
      </c>
      <c r="J424" s="122" t="str">
        <f t="shared" si="73"/>
        <v/>
      </c>
      <c r="K424" s="134"/>
      <c r="L424" s="121">
        <f t="shared" si="74"/>
        <v>0</v>
      </c>
      <c r="M424" s="125" t="str">
        <f t="shared" si="75"/>
        <v/>
      </c>
      <c r="N424" s="126"/>
      <c r="O424" s="126"/>
      <c r="P424" s="126"/>
      <c r="Q424" s="126"/>
      <c r="R424" s="126"/>
      <c r="S424" s="126"/>
    </row>
    <row r="425" spans="1:19" ht="39.75" customHeight="1" x14ac:dyDescent="0.15">
      <c r="A425" s="135"/>
      <c r="B425" s="139"/>
      <c r="C425" s="70"/>
      <c r="D425" s="132"/>
      <c r="E425" s="104"/>
      <c r="F425" s="121">
        <f t="shared" si="70"/>
        <v>0</v>
      </c>
      <c r="G425" s="122" t="str">
        <f t="shared" si="71"/>
        <v/>
      </c>
      <c r="H425" s="133"/>
      <c r="I425" s="121">
        <f t="shared" si="72"/>
        <v>0</v>
      </c>
      <c r="J425" s="122" t="str">
        <f t="shared" si="73"/>
        <v/>
      </c>
      <c r="K425" s="134"/>
      <c r="L425" s="121">
        <f t="shared" si="74"/>
        <v>0</v>
      </c>
      <c r="M425" s="125" t="str">
        <f t="shared" si="75"/>
        <v/>
      </c>
      <c r="N425" s="126"/>
      <c r="O425" s="126"/>
      <c r="P425" s="126"/>
      <c r="Q425" s="126"/>
      <c r="R425" s="126"/>
      <c r="S425" s="126"/>
    </row>
    <row r="426" spans="1:19" ht="39.75" customHeight="1" x14ac:dyDescent="0.15">
      <c r="A426" s="135"/>
      <c r="B426" s="139"/>
      <c r="C426" s="70"/>
      <c r="D426" s="132"/>
      <c r="E426" s="104"/>
      <c r="F426" s="121">
        <f t="shared" si="70"/>
        <v>0</v>
      </c>
      <c r="G426" s="122" t="str">
        <f t="shared" si="71"/>
        <v/>
      </c>
      <c r="H426" s="133"/>
      <c r="I426" s="121">
        <f t="shared" si="72"/>
        <v>0</v>
      </c>
      <c r="J426" s="122" t="str">
        <f t="shared" si="73"/>
        <v/>
      </c>
      <c r="K426" s="134"/>
      <c r="L426" s="121">
        <f t="shared" si="74"/>
        <v>0</v>
      </c>
      <c r="M426" s="125" t="str">
        <f t="shared" si="75"/>
        <v/>
      </c>
      <c r="N426" s="126"/>
      <c r="O426" s="126"/>
      <c r="P426" s="126"/>
      <c r="Q426" s="126"/>
      <c r="R426" s="126"/>
      <c r="S426" s="126"/>
    </row>
    <row r="427" spans="1:19" ht="39.75" customHeight="1" x14ac:dyDescent="0.15">
      <c r="A427" s="135"/>
      <c r="B427" s="139"/>
      <c r="C427" s="70"/>
      <c r="D427" s="132"/>
      <c r="E427" s="104"/>
      <c r="F427" s="121">
        <f t="shared" si="70"/>
        <v>0</v>
      </c>
      <c r="G427" s="122" t="str">
        <f t="shared" si="71"/>
        <v/>
      </c>
      <c r="H427" s="133"/>
      <c r="I427" s="121">
        <f t="shared" si="72"/>
        <v>0</v>
      </c>
      <c r="J427" s="122" t="str">
        <f t="shared" si="73"/>
        <v/>
      </c>
      <c r="K427" s="134"/>
      <c r="L427" s="121">
        <f t="shared" si="74"/>
        <v>0</v>
      </c>
      <c r="M427" s="125" t="str">
        <f t="shared" si="75"/>
        <v/>
      </c>
      <c r="N427" s="126"/>
      <c r="O427" s="126"/>
      <c r="P427" s="126"/>
      <c r="Q427" s="126"/>
      <c r="R427" s="126"/>
      <c r="S427" s="126"/>
    </row>
    <row r="428" spans="1:19" ht="39.75" customHeight="1" x14ac:dyDescent="0.15">
      <c r="A428" s="135"/>
      <c r="B428" s="139"/>
      <c r="C428" s="70"/>
      <c r="D428" s="132"/>
      <c r="E428" s="104"/>
      <c r="F428" s="121">
        <f t="shared" si="70"/>
        <v>0</v>
      </c>
      <c r="G428" s="122" t="str">
        <f t="shared" si="71"/>
        <v/>
      </c>
      <c r="H428" s="133"/>
      <c r="I428" s="121">
        <f t="shared" si="72"/>
        <v>0</v>
      </c>
      <c r="J428" s="122" t="str">
        <f t="shared" si="73"/>
        <v/>
      </c>
      <c r="K428" s="134"/>
      <c r="L428" s="121">
        <f t="shared" si="74"/>
        <v>0</v>
      </c>
      <c r="M428" s="125" t="str">
        <f t="shared" si="75"/>
        <v/>
      </c>
      <c r="N428" s="126"/>
      <c r="O428" s="126"/>
      <c r="P428" s="126"/>
      <c r="Q428" s="126"/>
      <c r="R428" s="126"/>
      <c r="S428" s="126"/>
    </row>
    <row r="429" spans="1:19" ht="39.75" customHeight="1" x14ac:dyDescent="0.15">
      <c r="A429" s="135"/>
      <c r="B429" s="139"/>
      <c r="C429" s="70"/>
      <c r="D429" s="132"/>
      <c r="E429" s="104"/>
      <c r="F429" s="121">
        <f t="shared" si="70"/>
        <v>0</v>
      </c>
      <c r="G429" s="122" t="str">
        <f t="shared" si="71"/>
        <v/>
      </c>
      <c r="H429" s="133"/>
      <c r="I429" s="121">
        <f t="shared" si="72"/>
        <v>0</v>
      </c>
      <c r="J429" s="122" t="str">
        <f t="shared" si="73"/>
        <v/>
      </c>
      <c r="K429" s="134"/>
      <c r="L429" s="121">
        <f t="shared" si="74"/>
        <v>0</v>
      </c>
      <c r="M429" s="125" t="str">
        <f t="shared" si="75"/>
        <v/>
      </c>
      <c r="N429" s="126"/>
      <c r="O429" s="126"/>
      <c r="P429" s="126"/>
      <c r="Q429" s="126"/>
      <c r="R429" s="126"/>
      <c r="S429" s="126"/>
    </row>
    <row r="430" spans="1:19" ht="39.75" customHeight="1" x14ac:dyDescent="0.15">
      <c r="A430" s="135"/>
      <c r="B430" s="139"/>
      <c r="C430" s="70"/>
      <c r="D430" s="132"/>
      <c r="E430" s="104"/>
      <c r="F430" s="121">
        <f t="shared" si="70"/>
        <v>0</v>
      </c>
      <c r="G430" s="122" t="str">
        <f t="shared" si="71"/>
        <v/>
      </c>
      <c r="H430" s="133"/>
      <c r="I430" s="121">
        <f t="shared" si="72"/>
        <v>0</v>
      </c>
      <c r="J430" s="122" t="str">
        <f t="shared" si="73"/>
        <v/>
      </c>
      <c r="K430" s="134"/>
      <c r="L430" s="121">
        <f t="shared" si="74"/>
        <v>0</v>
      </c>
      <c r="M430" s="125" t="str">
        <f t="shared" si="75"/>
        <v/>
      </c>
      <c r="N430" s="126"/>
      <c r="O430" s="126"/>
      <c r="P430" s="126"/>
      <c r="Q430" s="126"/>
      <c r="R430" s="126"/>
      <c r="S430" s="126"/>
    </row>
    <row r="431" spans="1:19" ht="39.75" customHeight="1" x14ac:dyDescent="0.15">
      <c r="A431" s="135"/>
      <c r="B431" s="139"/>
      <c r="C431" s="70"/>
      <c r="D431" s="132"/>
      <c r="E431" s="104"/>
      <c r="F431" s="121">
        <f t="shared" si="70"/>
        <v>0</v>
      </c>
      <c r="G431" s="122" t="str">
        <f t="shared" si="71"/>
        <v/>
      </c>
      <c r="H431" s="133"/>
      <c r="I431" s="121">
        <f t="shared" si="72"/>
        <v>0</v>
      </c>
      <c r="J431" s="122" t="str">
        <f t="shared" si="73"/>
        <v/>
      </c>
      <c r="K431" s="134"/>
      <c r="L431" s="121">
        <f t="shared" si="74"/>
        <v>0</v>
      </c>
      <c r="M431" s="125" t="str">
        <f t="shared" si="75"/>
        <v/>
      </c>
      <c r="N431" s="126"/>
      <c r="O431" s="126"/>
      <c r="P431" s="126"/>
      <c r="Q431" s="126"/>
      <c r="R431" s="126"/>
      <c r="S431" s="126"/>
    </row>
    <row r="432" spans="1:19" ht="39.75" customHeight="1" x14ac:dyDescent="0.15">
      <c r="A432" s="135"/>
      <c r="B432" s="142"/>
      <c r="C432" s="70"/>
      <c r="D432" s="132"/>
      <c r="E432" s="104"/>
      <c r="F432" s="121">
        <f t="shared" si="70"/>
        <v>0</v>
      </c>
      <c r="G432" s="122" t="str">
        <f t="shared" si="71"/>
        <v/>
      </c>
      <c r="H432" s="133"/>
      <c r="I432" s="121">
        <f t="shared" si="72"/>
        <v>0</v>
      </c>
      <c r="J432" s="122" t="str">
        <f t="shared" si="73"/>
        <v/>
      </c>
      <c r="K432" s="134"/>
      <c r="L432" s="121">
        <f t="shared" si="74"/>
        <v>0</v>
      </c>
      <c r="M432" s="125" t="str">
        <f t="shared" si="75"/>
        <v/>
      </c>
      <c r="N432" s="126"/>
      <c r="O432" s="126"/>
      <c r="P432" s="126"/>
      <c r="Q432" s="126"/>
      <c r="R432" s="126"/>
      <c r="S432" s="126"/>
    </row>
    <row r="433" spans="1:19" ht="39.75" customHeight="1" x14ac:dyDescent="0.15">
      <c r="A433" s="135"/>
      <c r="B433" s="142"/>
      <c r="C433" s="70"/>
      <c r="D433" s="132"/>
      <c r="E433" s="104"/>
      <c r="F433" s="121">
        <f t="shared" si="70"/>
        <v>0</v>
      </c>
      <c r="G433" s="122" t="str">
        <f t="shared" si="71"/>
        <v/>
      </c>
      <c r="H433" s="133"/>
      <c r="I433" s="121">
        <f t="shared" si="72"/>
        <v>0</v>
      </c>
      <c r="J433" s="122" t="str">
        <f t="shared" si="73"/>
        <v/>
      </c>
      <c r="K433" s="134"/>
      <c r="L433" s="121">
        <f t="shared" si="74"/>
        <v>0</v>
      </c>
      <c r="M433" s="125" t="str">
        <f t="shared" si="75"/>
        <v/>
      </c>
      <c r="N433" s="126"/>
      <c r="O433" s="126"/>
      <c r="P433" s="126"/>
      <c r="Q433" s="126"/>
      <c r="R433" s="126"/>
      <c r="S433" s="126"/>
    </row>
    <row r="434" spans="1:19" ht="39.75" customHeight="1" x14ac:dyDescent="0.15">
      <c r="A434" s="136"/>
      <c r="B434" s="140" t="s">
        <v>132</v>
      </c>
      <c r="C434" s="115"/>
      <c r="D434" s="105"/>
      <c r="E434" s="73"/>
      <c r="F434" s="121"/>
      <c r="G434" s="122">
        <f>SUBTOTAL(9,G406:G433)</f>
        <v>0</v>
      </c>
      <c r="H434" s="130"/>
      <c r="I434" s="121"/>
      <c r="J434" s="122">
        <f>SUBTOTAL(9,J406:J433)</f>
        <v>0</v>
      </c>
      <c r="K434" s="131"/>
      <c r="L434" s="121"/>
      <c r="M434" s="125">
        <f>SUBTOTAL(9,M406:M433)</f>
        <v>0</v>
      </c>
      <c r="N434" s="121"/>
      <c r="O434" s="121"/>
      <c r="P434" s="121"/>
      <c r="Q434" s="121"/>
      <c r="R434" s="121"/>
      <c r="S434" s="121"/>
    </row>
    <row r="435" spans="1:19" ht="39.75" customHeight="1" x14ac:dyDescent="0.15">
      <c r="A435" s="71"/>
      <c r="B435" s="141"/>
      <c r="C435" s="70"/>
      <c r="D435" s="132"/>
      <c r="E435" s="71"/>
      <c r="F435" s="121">
        <f t="shared" ref="F435:F462" si="76">N435+O435</f>
        <v>0</v>
      </c>
      <c r="G435" s="122" t="str">
        <f t="shared" ref="G435:G462" si="77">IF(OR(D435="",F435=""),"",ROUNDDOWN(D435*F435,0))</f>
        <v/>
      </c>
      <c r="H435" s="133"/>
      <c r="I435" s="121">
        <f t="shared" ref="I435:I462" si="78">P435+Q435</f>
        <v>0</v>
      </c>
      <c r="J435" s="122" t="str">
        <f t="shared" ref="J435:J462" si="79">IF(OR(H435="",I435=""),"",ROUNDDOWN(H435*I435,0))</f>
        <v/>
      </c>
      <c r="K435" s="134"/>
      <c r="L435" s="121">
        <f t="shared" ref="L435:L462" si="80">R435+S435</f>
        <v>0</v>
      </c>
      <c r="M435" s="125" t="str">
        <f t="shared" ref="M435:M462" si="81">IF(OR(K435="",L435=""),"",ROUNDDOWN(K435*L435,0))</f>
        <v/>
      </c>
      <c r="N435" s="126"/>
      <c r="O435" s="126"/>
      <c r="P435" s="126"/>
      <c r="Q435" s="126"/>
      <c r="R435" s="126"/>
      <c r="S435" s="126"/>
    </row>
    <row r="436" spans="1:19" ht="39.75" customHeight="1" x14ac:dyDescent="0.15">
      <c r="A436" s="135"/>
      <c r="B436" s="141"/>
      <c r="C436" s="70"/>
      <c r="D436" s="132"/>
      <c r="E436" s="71"/>
      <c r="F436" s="121">
        <f t="shared" si="76"/>
        <v>0</v>
      </c>
      <c r="G436" s="122" t="str">
        <f t="shared" si="77"/>
        <v/>
      </c>
      <c r="H436" s="133"/>
      <c r="I436" s="121">
        <f t="shared" si="78"/>
        <v>0</v>
      </c>
      <c r="J436" s="122" t="str">
        <f t="shared" si="79"/>
        <v/>
      </c>
      <c r="K436" s="134"/>
      <c r="L436" s="121">
        <f t="shared" si="80"/>
        <v>0</v>
      </c>
      <c r="M436" s="125" t="str">
        <f t="shared" si="81"/>
        <v/>
      </c>
      <c r="N436" s="126"/>
      <c r="O436" s="126"/>
      <c r="P436" s="126"/>
      <c r="Q436" s="126"/>
      <c r="R436" s="126"/>
      <c r="S436" s="126"/>
    </row>
    <row r="437" spans="1:19" ht="39.75" customHeight="1" x14ac:dyDescent="0.15">
      <c r="A437" s="135"/>
      <c r="B437" s="141"/>
      <c r="C437" s="70"/>
      <c r="D437" s="132"/>
      <c r="E437" s="71"/>
      <c r="F437" s="121">
        <f t="shared" si="76"/>
        <v>0</v>
      </c>
      <c r="G437" s="122" t="str">
        <f t="shared" si="77"/>
        <v/>
      </c>
      <c r="H437" s="133"/>
      <c r="I437" s="121">
        <f t="shared" si="78"/>
        <v>0</v>
      </c>
      <c r="J437" s="122" t="str">
        <f t="shared" si="79"/>
        <v/>
      </c>
      <c r="K437" s="134"/>
      <c r="L437" s="121">
        <f t="shared" si="80"/>
        <v>0</v>
      </c>
      <c r="M437" s="125" t="str">
        <f t="shared" si="81"/>
        <v/>
      </c>
      <c r="N437" s="126"/>
      <c r="O437" s="126"/>
      <c r="P437" s="126"/>
      <c r="Q437" s="126"/>
      <c r="R437" s="126"/>
      <c r="S437" s="126"/>
    </row>
    <row r="438" spans="1:19" ht="39.75" customHeight="1" x14ac:dyDescent="0.15">
      <c r="A438" s="135"/>
      <c r="B438" s="141"/>
      <c r="C438" s="70"/>
      <c r="D438" s="132"/>
      <c r="E438" s="71"/>
      <c r="F438" s="121">
        <f t="shared" si="76"/>
        <v>0</v>
      </c>
      <c r="G438" s="122" t="str">
        <f t="shared" si="77"/>
        <v/>
      </c>
      <c r="H438" s="133"/>
      <c r="I438" s="121">
        <f t="shared" si="78"/>
        <v>0</v>
      </c>
      <c r="J438" s="122" t="str">
        <f t="shared" si="79"/>
        <v/>
      </c>
      <c r="K438" s="134"/>
      <c r="L438" s="121">
        <f t="shared" si="80"/>
        <v>0</v>
      </c>
      <c r="M438" s="125" t="str">
        <f t="shared" si="81"/>
        <v/>
      </c>
      <c r="N438" s="126"/>
      <c r="O438" s="126"/>
      <c r="P438" s="126"/>
      <c r="Q438" s="126"/>
      <c r="R438" s="126"/>
      <c r="S438" s="126"/>
    </row>
    <row r="439" spans="1:19" ht="39.75" customHeight="1" x14ac:dyDescent="0.15">
      <c r="A439" s="135"/>
      <c r="B439" s="141"/>
      <c r="C439" s="70"/>
      <c r="D439" s="132"/>
      <c r="E439" s="71"/>
      <c r="F439" s="121">
        <f t="shared" si="76"/>
        <v>0</v>
      </c>
      <c r="G439" s="122" t="str">
        <f t="shared" si="77"/>
        <v/>
      </c>
      <c r="H439" s="133"/>
      <c r="I439" s="121">
        <f t="shared" si="78"/>
        <v>0</v>
      </c>
      <c r="J439" s="122" t="str">
        <f t="shared" si="79"/>
        <v/>
      </c>
      <c r="K439" s="134"/>
      <c r="L439" s="121">
        <f t="shared" si="80"/>
        <v>0</v>
      </c>
      <c r="M439" s="125" t="str">
        <f t="shared" si="81"/>
        <v/>
      </c>
      <c r="N439" s="126"/>
      <c r="O439" s="126"/>
      <c r="P439" s="126"/>
      <c r="Q439" s="126"/>
      <c r="R439" s="126"/>
      <c r="S439" s="126"/>
    </row>
    <row r="440" spans="1:19" ht="39.75" customHeight="1" x14ac:dyDescent="0.15">
      <c r="A440" s="135"/>
      <c r="B440" s="141"/>
      <c r="C440" s="70"/>
      <c r="D440" s="132"/>
      <c r="E440" s="71"/>
      <c r="F440" s="121">
        <f t="shared" si="76"/>
        <v>0</v>
      </c>
      <c r="G440" s="122" t="str">
        <f t="shared" si="77"/>
        <v/>
      </c>
      <c r="H440" s="133"/>
      <c r="I440" s="121">
        <f t="shared" si="78"/>
        <v>0</v>
      </c>
      <c r="J440" s="122" t="str">
        <f t="shared" si="79"/>
        <v/>
      </c>
      <c r="K440" s="134"/>
      <c r="L440" s="121">
        <f t="shared" si="80"/>
        <v>0</v>
      </c>
      <c r="M440" s="125" t="str">
        <f t="shared" si="81"/>
        <v/>
      </c>
      <c r="N440" s="126"/>
      <c r="O440" s="126"/>
      <c r="P440" s="126"/>
      <c r="Q440" s="126"/>
      <c r="R440" s="126"/>
      <c r="S440" s="126"/>
    </row>
    <row r="441" spans="1:19" ht="39.75" customHeight="1" x14ac:dyDescent="0.15">
      <c r="A441" s="135"/>
      <c r="B441" s="141"/>
      <c r="C441" s="70"/>
      <c r="D441" s="132"/>
      <c r="E441" s="71"/>
      <c r="F441" s="121">
        <f t="shared" si="76"/>
        <v>0</v>
      </c>
      <c r="G441" s="122" t="str">
        <f t="shared" si="77"/>
        <v/>
      </c>
      <c r="H441" s="133"/>
      <c r="I441" s="121">
        <f t="shared" si="78"/>
        <v>0</v>
      </c>
      <c r="J441" s="122" t="str">
        <f t="shared" si="79"/>
        <v/>
      </c>
      <c r="K441" s="134"/>
      <c r="L441" s="121">
        <f t="shared" si="80"/>
        <v>0</v>
      </c>
      <c r="M441" s="125" t="str">
        <f t="shared" si="81"/>
        <v/>
      </c>
      <c r="N441" s="126"/>
      <c r="O441" s="126"/>
      <c r="P441" s="126"/>
      <c r="Q441" s="126"/>
      <c r="R441" s="126"/>
      <c r="S441" s="126"/>
    </row>
    <row r="442" spans="1:19" ht="39.75" customHeight="1" x14ac:dyDescent="0.15">
      <c r="A442" s="135"/>
      <c r="B442" s="141"/>
      <c r="C442" s="70"/>
      <c r="D442" s="132"/>
      <c r="E442" s="71"/>
      <c r="F442" s="121">
        <f t="shared" si="76"/>
        <v>0</v>
      </c>
      <c r="G442" s="122" t="str">
        <f t="shared" si="77"/>
        <v/>
      </c>
      <c r="H442" s="133"/>
      <c r="I442" s="121">
        <f t="shared" si="78"/>
        <v>0</v>
      </c>
      <c r="J442" s="122" t="str">
        <f t="shared" si="79"/>
        <v/>
      </c>
      <c r="K442" s="134"/>
      <c r="L442" s="121">
        <f t="shared" si="80"/>
        <v>0</v>
      </c>
      <c r="M442" s="125" t="str">
        <f t="shared" si="81"/>
        <v/>
      </c>
      <c r="N442" s="126"/>
      <c r="O442" s="126"/>
      <c r="P442" s="126"/>
      <c r="Q442" s="126"/>
      <c r="R442" s="126"/>
      <c r="S442" s="126"/>
    </row>
    <row r="443" spans="1:19" ht="39.75" customHeight="1" x14ac:dyDescent="0.15">
      <c r="A443" s="135"/>
      <c r="B443" s="141"/>
      <c r="C443" s="70"/>
      <c r="D443" s="132"/>
      <c r="E443" s="71"/>
      <c r="F443" s="121">
        <f t="shared" si="76"/>
        <v>0</v>
      </c>
      <c r="G443" s="122" t="str">
        <f t="shared" si="77"/>
        <v/>
      </c>
      <c r="H443" s="133"/>
      <c r="I443" s="121">
        <f t="shared" si="78"/>
        <v>0</v>
      </c>
      <c r="J443" s="122" t="str">
        <f t="shared" si="79"/>
        <v/>
      </c>
      <c r="K443" s="134"/>
      <c r="L443" s="121">
        <f t="shared" si="80"/>
        <v>0</v>
      </c>
      <c r="M443" s="125" t="str">
        <f t="shared" si="81"/>
        <v/>
      </c>
      <c r="N443" s="126"/>
      <c r="O443" s="126"/>
      <c r="P443" s="126"/>
      <c r="Q443" s="126"/>
      <c r="R443" s="126"/>
      <c r="S443" s="126"/>
    </row>
    <row r="444" spans="1:19" ht="39.75" customHeight="1" x14ac:dyDescent="0.15">
      <c r="A444" s="135"/>
      <c r="B444" s="141"/>
      <c r="C444" s="70"/>
      <c r="D444" s="132"/>
      <c r="E444" s="71"/>
      <c r="F444" s="121">
        <f t="shared" si="76"/>
        <v>0</v>
      </c>
      <c r="G444" s="122" t="str">
        <f t="shared" si="77"/>
        <v/>
      </c>
      <c r="H444" s="133"/>
      <c r="I444" s="121">
        <f t="shared" si="78"/>
        <v>0</v>
      </c>
      <c r="J444" s="122" t="str">
        <f t="shared" si="79"/>
        <v/>
      </c>
      <c r="K444" s="134"/>
      <c r="L444" s="121">
        <f t="shared" si="80"/>
        <v>0</v>
      </c>
      <c r="M444" s="125" t="str">
        <f t="shared" si="81"/>
        <v/>
      </c>
      <c r="N444" s="126"/>
      <c r="O444" s="126"/>
      <c r="P444" s="126"/>
      <c r="Q444" s="126"/>
      <c r="R444" s="126"/>
      <c r="S444" s="126"/>
    </row>
    <row r="445" spans="1:19" ht="39.75" customHeight="1" x14ac:dyDescent="0.15">
      <c r="A445" s="135"/>
      <c r="B445" s="141"/>
      <c r="C445" s="70"/>
      <c r="D445" s="132"/>
      <c r="E445" s="71"/>
      <c r="F445" s="121">
        <f t="shared" si="76"/>
        <v>0</v>
      </c>
      <c r="G445" s="122" t="str">
        <f t="shared" si="77"/>
        <v/>
      </c>
      <c r="H445" s="133"/>
      <c r="I445" s="121">
        <f t="shared" si="78"/>
        <v>0</v>
      </c>
      <c r="J445" s="122" t="str">
        <f t="shared" si="79"/>
        <v/>
      </c>
      <c r="K445" s="134"/>
      <c r="L445" s="121">
        <f t="shared" si="80"/>
        <v>0</v>
      </c>
      <c r="M445" s="125" t="str">
        <f t="shared" si="81"/>
        <v/>
      </c>
      <c r="N445" s="126"/>
      <c r="O445" s="126"/>
      <c r="P445" s="126"/>
      <c r="Q445" s="126"/>
      <c r="R445" s="126"/>
      <c r="S445" s="126"/>
    </row>
    <row r="446" spans="1:19" ht="39.75" customHeight="1" x14ac:dyDescent="0.15">
      <c r="A446" s="135"/>
      <c r="B446" s="141"/>
      <c r="C446" s="70"/>
      <c r="D446" s="132"/>
      <c r="E446" s="71"/>
      <c r="F446" s="121">
        <f t="shared" si="76"/>
        <v>0</v>
      </c>
      <c r="G446" s="122" t="str">
        <f t="shared" si="77"/>
        <v/>
      </c>
      <c r="H446" s="133"/>
      <c r="I446" s="121">
        <f t="shared" si="78"/>
        <v>0</v>
      </c>
      <c r="J446" s="122" t="str">
        <f t="shared" si="79"/>
        <v/>
      </c>
      <c r="K446" s="134"/>
      <c r="L446" s="121">
        <f t="shared" si="80"/>
        <v>0</v>
      </c>
      <c r="M446" s="125" t="str">
        <f t="shared" si="81"/>
        <v/>
      </c>
      <c r="N446" s="126"/>
      <c r="O446" s="126"/>
      <c r="P446" s="126"/>
      <c r="Q446" s="126"/>
      <c r="R446" s="126"/>
      <c r="S446" s="126"/>
    </row>
    <row r="447" spans="1:19" ht="39.75" customHeight="1" x14ac:dyDescent="0.15">
      <c r="A447" s="135"/>
      <c r="B447" s="139"/>
      <c r="C447" s="70"/>
      <c r="D447" s="132"/>
      <c r="E447" s="104"/>
      <c r="F447" s="121">
        <f t="shared" si="76"/>
        <v>0</v>
      </c>
      <c r="G447" s="122" t="str">
        <f t="shared" si="77"/>
        <v/>
      </c>
      <c r="H447" s="133"/>
      <c r="I447" s="121">
        <f t="shared" si="78"/>
        <v>0</v>
      </c>
      <c r="J447" s="122" t="str">
        <f t="shared" si="79"/>
        <v/>
      </c>
      <c r="K447" s="134"/>
      <c r="L447" s="121">
        <f t="shared" si="80"/>
        <v>0</v>
      </c>
      <c r="M447" s="125" t="str">
        <f t="shared" si="81"/>
        <v/>
      </c>
      <c r="N447" s="126"/>
      <c r="O447" s="126"/>
      <c r="P447" s="126"/>
      <c r="Q447" s="126"/>
      <c r="R447" s="126"/>
      <c r="S447" s="126"/>
    </row>
    <row r="448" spans="1:19" ht="39.75" customHeight="1" x14ac:dyDescent="0.15">
      <c r="A448" s="135"/>
      <c r="B448" s="141"/>
      <c r="C448" s="70"/>
      <c r="D448" s="132"/>
      <c r="E448" s="71"/>
      <c r="F448" s="121">
        <f t="shared" si="76"/>
        <v>0</v>
      </c>
      <c r="G448" s="122" t="str">
        <f t="shared" si="77"/>
        <v/>
      </c>
      <c r="H448" s="133"/>
      <c r="I448" s="121">
        <f t="shared" si="78"/>
        <v>0</v>
      </c>
      <c r="J448" s="122" t="str">
        <f t="shared" si="79"/>
        <v/>
      </c>
      <c r="K448" s="134"/>
      <c r="L448" s="121">
        <f t="shared" si="80"/>
        <v>0</v>
      </c>
      <c r="M448" s="125" t="str">
        <f t="shared" si="81"/>
        <v/>
      </c>
      <c r="N448" s="126"/>
      <c r="O448" s="126"/>
      <c r="P448" s="126"/>
      <c r="Q448" s="126"/>
      <c r="R448" s="126"/>
      <c r="S448" s="126"/>
    </row>
    <row r="449" spans="1:19" ht="39.75" customHeight="1" x14ac:dyDescent="0.15">
      <c r="A449" s="135"/>
      <c r="B449" s="139"/>
      <c r="C449" s="70"/>
      <c r="D449" s="132"/>
      <c r="E449" s="71"/>
      <c r="F449" s="121">
        <f t="shared" si="76"/>
        <v>0</v>
      </c>
      <c r="G449" s="122" t="str">
        <f t="shared" si="77"/>
        <v/>
      </c>
      <c r="H449" s="133"/>
      <c r="I449" s="121">
        <f t="shared" si="78"/>
        <v>0</v>
      </c>
      <c r="J449" s="122" t="str">
        <f t="shared" si="79"/>
        <v/>
      </c>
      <c r="K449" s="134"/>
      <c r="L449" s="121">
        <f t="shared" si="80"/>
        <v>0</v>
      </c>
      <c r="M449" s="125" t="str">
        <f t="shared" si="81"/>
        <v/>
      </c>
      <c r="N449" s="126"/>
      <c r="O449" s="126"/>
      <c r="P449" s="126"/>
      <c r="Q449" s="126"/>
      <c r="R449" s="126"/>
      <c r="S449" s="126"/>
    </row>
    <row r="450" spans="1:19" ht="39.75" customHeight="1" x14ac:dyDescent="0.15">
      <c r="A450" s="135"/>
      <c r="B450" s="139"/>
      <c r="C450" s="70"/>
      <c r="D450" s="132"/>
      <c r="E450" s="104"/>
      <c r="F450" s="121">
        <f t="shared" si="76"/>
        <v>0</v>
      </c>
      <c r="G450" s="122" t="str">
        <f t="shared" si="77"/>
        <v/>
      </c>
      <c r="H450" s="133"/>
      <c r="I450" s="121">
        <f t="shared" si="78"/>
        <v>0</v>
      </c>
      <c r="J450" s="122" t="str">
        <f t="shared" si="79"/>
        <v/>
      </c>
      <c r="K450" s="134"/>
      <c r="L450" s="121">
        <f t="shared" si="80"/>
        <v>0</v>
      </c>
      <c r="M450" s="125" t="str">
        <f t="shared" si="81"/>
        <v/>
      </c>
      <c r="N450" s="126"/>
      <c r="O450" s="126"/>
      <c r="P450" s="126"/>
      <c r="Q450" s="126"/>
      <c r="R450" s="126"/>
      <c r="S450" s="126"/>
    </row>
    <row r="451" spans="1:19" ht="39.75" customHeight="1" x14ac:dyDescent="0.15">
      <c r="A451" s="135"/>
      <c r="B451" s="139"/>
      <c r="C451" s="70"/>
      <c r="D451" s="132"/>
      <c r="E451" s="104"/>
      <c r="F451" s="121">
        <f t="shared" si="76"/>
        <v>0</v>
      </c>
      <c r="G451" s="122" t="str">
        <f t="shared" si="77"/>
        <v/>
      </c>
      <c r="H451" s="133"/>
      <c r="I451" s="121">
        <f t="shared" si="78"/>
        <v>0</v>
      </c>
      <c r="J451" s="122" t="str">
        <f t="shared" si="79"/>
        <v/>
      </c>
      <c r="K451" s="134"/>
      <c r="L451" s="121">
        <f t="shared" si="80"/>
        <v>0</v>
      </c>
      <c r="M451" s="125" t="str">
        <f t="shared" si="81"/>
        <v/>
      </c>
      <c r="N451" s="126"/>
      <c r="O451" s="126"/>
      <c r="P451" s="126"/>
      <c r="Q451" s="126"/>
      <c r="R451" s="126"/>
      <c r="S451" s="126"/>
    </row>
    <row r="452" spans="1:19" ht="39.75" customHeight="1" x14ac:dyDescent="0.15">
      <c r="A452" s="135"/>
      <c r="B452" s="139"/>
      <c r="C452" s="70"/>
      <c r="D452" s="132"/>
      <c r="E452" s="104"/>
      <c r="F452" s="121">
        <f t="shared" si="76"/>
        <v>0</v>
      </c>
      <c r="G452" s="122" t="str">
        <f t="shared" si="77"/>
        <v/>
      </c>
      <c r="H452" s="133"/>
      <c r="I452" s="121">
        <f t="shared" si="78"/>
        <v>0</v>
      </c>
      <c r="J452" s="122" t="str">
        <f t="shared" si="79"/>
        <v/>
      </c>
      <c r="K452" s="134"/>
      <c r="L452" s="121">
        <f t="shared" si="80"/>
        <v>0</v>
      </c>
      <c r="M452" s="125" t="str">
        <f t="shared" si="81"/>
        <v/>
      </c>
      <c r="N452" s="126"/>
      <c r="O452" s="126"/>
      <c r="P452" s="126"/>
      <c r="Q452" s="126"/>
      <c r="R452" s="126"/>
      <c r="S452" s="126"/>
    </row>
    <row r="453" spans="1:19" ht="39.75" customHeight="1" x14ac:dyDescent="0.15">
      <c r="A453" s="135"/>
      <c r="B453" s="139"/>
      <c r="C453" s="70"/>
      <c r="D453" s="132"/>
      <c r="E453" s="104"/>
      <c r="F453" s="121">
        <f t="shared" si="76"/>
        <v>0</v>
      </c>
      <c r="G453" s="122" t="str">
        <f t="shared" si="77"/>
        <v/>
      </c>
      <c r="H453" s="133"/>
      <c r="I453" s="121">
        <f t="shared" si="78"/>
        <v>0</v>
      </c>
      <c r="J453" s="122" t="str">
        <f t="shared" si="79"/>
        <v/>
      </c>
      <c r="K453" s="134"/>
      <c r="L453" s="121">
        <f t="shared" si="80"/>
        <v>0</v>
      </c>
      <c r="M453" s="125" t="str">
        <f t="shared" si="81"/>
        <v/>
      </c>
      <c r="N453" s="126"/>
      <c r="O453" s="126"/>
      <c r="P453" s="126"/>
      <c r="Q453" s="126"/>
      <c r="R453" s="126"/>
      <c r="S453" s="126"/>
    </row>
    <row r="454" spans="1:19" ht="39.75" customHeight="1" x14ac:dyDescent="0.15">
      <c r="A454" s="135"/>
      <c r="B454" s="139"/>
      <c r="C454" s="70"/>
      <c r="D454" s="132"/>
      <c r="E454" s="104"/>
      <c r="F454" s="121">
        <f t="shared" si="76"/>
        <v>0</v>
      </c>
      <c r="G454" s="122" t="str">
        <f t="shared" si="77"/>
        <v/>
      </c>
      <c r="H454" s="133"/>
      <c r="I454" s="121">
        <f t="shared" si="78"/>
        <v>0</v>
      </c>
      <c r="J454" s="122" t="str">
        <f t="shared" si="79"/>
        <v/>
      </c>
      <c r="K454" s="134"/>
      <c r="L454" s="121">
        <f t="shared" si="80"/>
        <v>0</v>
      </c>
      <c r="M454" s="125" t="str">
        <f t="shared" si="81"/>
        <v/>
      </c>
      <c r="N454" s="126"/>
      <c r="O454" s="126"/>
      <c r="P454" s="126"/>
      <c r="Q454" s="126"/>
      <c r="R454" s="126"/>
      <c r="S454" s="126"/>
    </row>
    <row r="455" spans="1:19" ht="39.75" customHeight="1" x14ac:dyDescent="0.15">
      <c r="A455" s="135"/>
      <c r="B455" s="139"/>
      <c r="C455" s="70"/>
      <c r="D455" s="132"/>
      <c r="E455" s="104"/>
      <c r="F455" s="121">
        <f t="shared" si="76"/>
        <v>0</v>
      </c>
      <c r="G455" s="122" t="str">
        <f t="shared" si="77"/>
        <v/>
      </c>
      <c r="H455" s="133"/>
      <c r="I455" s="121">
        <f t="shared" si="78"/>
        <v>0</v>
      </c>
      <c r="J455" s="122" t="str">
        <f t="shared" si="79"/>
        <v/>
      </c>
      <c r="K455" s="134"/>
      <c r="L455" s="121">
        <f t="shared" si="80"/>
        <v>0</v>
      </c>
      <c r="M455" s="125" t="str">
        <f t="shared" si="81"/>
        <v/>
      </c>
      <c r="N455" s="126"/>
      <c r="O455" s="126"/>
      <c r="P455" s="126"/>
      <c r="Q455" s="126"/>
      <c r="R455" s="126"/>
      <c r="S455" s="126"/>
    </row>
    <row r="456" spans="1:19" ht="39.75" customHeight="1" x14ac:dyDescent="0.15">
      <c r="A456" s="135"/>
      <c r="B456" s="139"/>
      <c r="C456" s="70"/>
      <c r="D456" s="132"/>
      <c r="E456" s="104"/>
      <c r="F456" s="121">
        <f t="shared" si="76"/>
        <v>0</v>
      </c>
      <c r="G456" s="122" t="str">
        <f t="shared" si="77"/>
        <v/>
      </c>
      <c r="H456" s="133"/>
      <c r="I456" s="121">
        <f t="shared" si="78"/>
        <v>0</v>
      </c>
      <c r="J456" s="122" t="str">
        <f t="shared" si="79"/>
        <v/>
      </c>
      <c r="K456" s="134"/>
      <c r="L456" s="121">
        <f t="shared" si="80"/>
        <v>0</v>
      </c>
      <c r="M456" s="125" t="str">
        <f t="shared" si="81"/>
        <v/>
      </c>
      <c r="N456" s="126"/>
      <c r="O456" s="126"/>
      <c r="P456" s="126"/>
      <c r="Q456" s="126"/>
      <c r="R456" s="126"/>
      <c r="S456" s="126"/>
    </row>
    <row r="457" spans="1:19" ht="39.75" customHeight="1" x14ac:dyDescent="0.15">
      <c r="A457" s="135"/>
      <c r="B457" s="139"/>
      <c r="C457" s="70"/>
      <c r="D457" s="132"/>
      <c r="E457" s="104"/>
      <c r="F457" s="121">
        <f t="shared" si="76"/>
        <v>0</v>
      </c>
      <c r="G457" s="122" t="str">
        <f t="shared" si="77"/>
        <v/>
      </c>
      <c r="H457" s="133"/>
      <c r="I457" s="121">
        <f t="shared" si="78"/>
        <v>0</v>
      </c>
      <c r="J457" s="122" t="str">
        <f t="shared" si="79"/>
        <v/>
      </c>
      <c r="K457" s="134"/>
      <c r="L457" s="121">
        <f t="shared" si="80"/>
        <v>0</v>
      </c>
      <c r="M457" s="125" t="str">
        <f t="shared" si="81"/>
        <v/>
      </c>
      <c r="N457" s="126"/>
      <c r="O457" s="126"/>
      <c r="P457" s="126"/>
      <c r="Q457" s="126"/>
      <c r="R457" s="126"/>
      <c r="S457" s="126"/>
    </row>
    <row r="458" spans="1:19" ht="39.75" customHeight="1" x14ac:dyDescent="0.15">
      <c r="A458" s="135"/>
      <c r="B458" s="139"/>
      <c r="C458" s="70"/>
      <c r="D458" s="132"/>
      <c r="E458" s="104"/>
      <c r="F458" s="121">
        <f t="shared" si="76"/>
        <v>0</v>
      </c>
      <c r="G458" s="122" t="str">
        <f t="shared" si="77"/>
        <v/>
      </c>
      <c r="H458" s="133"/>
      <c r="I458" s="121">
        <f t="shared" si="78"/>
        <v>0</v>
      </c>
      <c r="J458" s="122" t="str">
        <f t="shared" si="79"/>
        <v/>
      </c>
      <c r="K458" s="134"/>
      <c r="L458" s="121">
        <f t="shared" si="80"/>
        <v>0</v>
      </c>
      <c r="M458" s="125" t="str">
        <f t="shared" si="81"/>
        <v/>
      </c>
      <c r="N458" s="126"/>
      <c r="O458" s="126"/>
      <c r="P458" s="126"/>
      <c r="Q458" s="126"/>
      <c r="R458" s="126"/>
      <c r="S458" s="126"/>
    </row>
    <row r="459" spans="1:19" ht="39.75" customHeight="1" x14ac:dyDescent="0.15">
      <c r="A459" s="135"/>
      <c r="B459" s="139"/>
      <c r="C459" s="70"/>
      <c r="D459" s="132"/>
      <c r="E459" s="104"/>
      <c r="F459" s="121">
        <f t="shared" si="76"/>
        <v>0</v>
      </c>
      <c r="G459" s="122" t="str">
        <f t="shared" si="77"/>
        <v/>
      </c>
      <c r="H459" s="133"/>
      <c r="I459" s="121">
        <f t="shared" si="78"/>
        <v>0</v>
      </c>
      <c r="J459" s="122" t="str">
        <f t="shared" si="79"/>
        <v/>
      </c>
      <c r="K459" s="134"/>
      <c r="L459" s="121">
        <f t="shared" si="80"/>
        <v>0</v>
      </c>
      <c r="M459" s="125" t="str">
        <f t="shared" si="81"/>
        <v/>
      </c>
      <c r="N459" s="126"/>
      <c r="O459" s="126"/>
      <c r="P459" s="126"/>
      <c r="Q459" s="126"/>
      <c r="R459" s="126"/>
      <c r="S459" s="126"/>
    </row>
    <row r="460" spans="1:19" ht="39.75" customHeight="1" x14ac:dyDescent="0.15">
      <c r="A460" s="135"/>
      <c r="B460" s="139"/>
      <c r="C460" s="70"/>
      <c r="D460" s="132"/>
      <c r="E460" s="104"/>
      <c r="F460" s="121">
        <f t="shared" si="76"/>
        <v>0</v>
      </c>
      <c r="G460" s="122" t="str">
        <f t="shared" si="77"/>
        <v/>
      </c>
      <c r="H460" s="133"/>
      <c r="I460" s="121">
        <f t="shared" si="78"/>
        <v>0</v>
      </c>
      <c r="J460" s="122" t="str">
        <f t="shared" si="79"/>
        <v/>
      </c>
      <c r="K460" s="134"/>
      <c r="L460" s="121">
        <f t="shared" si="80"/>
        <v>0</v>
      </c>
      <c r="M460" s="125" t="str">
        <f t="shared" si="81"/>
        <v/>
      </c>
      <c r="N460" s="126"/>
      <c r="O460" s="126"/>
      <c r="P460" s="126"/>
      <c r="Q460" s="126"/>
      <c r="R460" s="126"/>
      <c r="S460" s="126"/>
    </row>
    <row r="461" spans="1:19" ht="39.75" customHeight="1" x14ac:dyDescent="0.15">
      <c r="A461" s="135"/>
      <c r="B461" s="142"/>
      <c r="C461" s="70"/>
      <c r="D461" s="132"/>
      <c r="E461" s="104"/>
      <c r="F461" s="121">
        <f t="shared" si="76"/>
        <v>0</v>
      </c>
      <c r="G461" s="122" t="str">
        <f t="shared" si="77"/>
        <v/>
      </c>
      <c r="H461" s="133"/>
      <c r="I461" s="121">
        <f t="shared" si="78"/>
        <v>0</v>
      </c>
      <c r="J461" s="122" t="str">
        <f t="shared" si="79"/>
        <v/>
      </c>
      <c r="K461" s="134"/>
      <c r="L461" s="121">
        <f t="shared" si="80"/>
        <v>0</v>
      </c>
      <c r="M461" s="125" t="str">
        <f t="shared" si="81"/>
        <v/>
      </c>
      <c r="N461" s="126"/>
      <c r="O461" s="126"/>
      <c r="P461" s="126"/>
      <c r="Q461" s="126"/>
      <c r="R461" s="126"/>
      <c r="S461" s="126"/>
    </row>
    <row r="462" spans="1:19" ht="39.75" customHeight="1" x14ac:dyDescent="0.15">
      <c r="A462" s="135"/>
      <c r="B462" s="142"/>
      <c r="C462" s="70"/>
      <c r="D462" s="132"/>
      <c r="E462" s="104"/>
      <c r="F462" s="121">
        <f t="shared" si="76"/>
        <v>0</v>
      </c>
      <c r="G462" s="122" t="str">
        <f t="shared" si="77"/>
        <v/>
      </c>
      <c r="H462" s="133"/>
      <c r="I462" s="121">
        <f t="shared" si="78"/>
        <v>0</v>
      </c>
      <c r="J462" s="122" t="str">
        <f t="shared" si="79"/>
        <v/>
      </c>
      <c r="K462" s="134"/>
      <c r="L462" s="121">
        <f t="shared" si="80"/>
        <v>0</v>
      </c>
      <c r="M462" s="125" t="str">
        <f t="shared" si="81"/>
        <v/>
      </c>
      <c r="N462" s="126"/>
      <c r="O462" s="126"/>
      <c r="P462" s="126"/>
      <c r="Q462" s="126"/>
      <c r="R462" s="126"/>
      <c r="S462" s="126"/>
    </row>
    <row r="463" spans="1:19" ht="39.75" customHeight="1" x14ac:dyDescent="0.15">
      <c r="A463" s="136"/>
      <c r="B463" s="140" t="s">
        <v>132</v>
      </c>
      <c r="C463" s="115"/>
      <c r="D463" s="105"/>
      <c r="E463" s="73"/>
      <c r="F463" s="121"/>
      <c r="G463" s="122">
        <f>SUBTOTAL(9,G435:G462)</f>
        <v>0</v>
      </c>
      <c r="H463" s="130"/>
      <c r="I463" s="121"/>
      <c r="J463" s="122">
        <f>SUBTOTAL(9,J435:J462)</f>
        <v>0</v>
      </c>
      <c r="K463" s="131"/>
      <c r="L463" s="121"/>
      <c r="M463" s="125">
        <f>SUBTOTAL(9,M435:M462)</f>
        <v>0</v>
      </c>
      <c r="N463" s="121"/>
      <c r="O463" s="121"/>
      <c r="P463" s="121"/>
      <c r="Q463" s="121"/>
      <c r="R463" s="121"/>
      <c r="S463" s="121"/>
    </row>
    <row r="464" spans="1:19" ht="39.75" customHeight="1" x14ac:dyDescent="0.15">
      <c r="A464" s="71"/>
      <c r="B464" s="141"/>
      <c r="C464" s="70"/>
      <c r="D464" s="132"/>
      <c r="E464" s="71"/>
      <c r="F464" s="121">
        <f t="shared" ref="F464:F491" si="82">N464+O464</f>
        <v>0</v>
      </c>
      <c r="G464" s="122" t="str">
        <f t="shared" ref="G464:G491" si="83">IF(OR(D464="",F464=""),"",ROUNDDOWN(D464*F464,0))</f>
        <v/>
      </c>
      <c r="H464" s="133"/>
      <c r="I464" s="121">
        <f t="shared" ref="I464:I491" si="84">P464+Q464</f>
        <v>0</v>
      </c>
      <c r="J464" s="122" t="str">
        <f t="shared" ref="J464:J491" si="85">IF(OR(H464="",I464=""),"",ROUNDDOWN(H464*I464,0))</f>
        <v/>
      </c>
      <c r="K464" s="134"/>
      <c r="L464" s="121">
        <f t="shared" ref="L464:L491" si="86">R464+S464</f>
        <v>0</v>
      </c>
      <c r="M464" s="125" t="str">
        <f t="shared" ref="M464:M491" si="87">IF(OR(K464="",L464=""),"",ROUNDDOWN(K464*L464,0))</f>
        <v/>
      </c>
      <c r="N464" s="126"/>
      <c r="O464" s="126"/>
      <c r="P464" s="126"/>
      <c r="Q464" s="126"/>
      <c r="R464" s="126"/>
      <c r="S464" s="126"/>
    </row>
    <row r="465" spans="1:19" ht="39.75" customHeight="1" x14ac:dyDescent="0.15">
      <c r="A465" s="135"/>
      <c r="B465" s="141"/>
      <c r="C465" s="70"/>
      <c r="D465" s="132"/>
      <c r="E465" s="71"/>
      <c r="F465" s="121">
        <f t="shared" si="82"/>
        <v>0</v>
      </c>
      <c r="G465" s="122" t="str">
        <f t="shared" si="83"/>
        <v/>
      </c>
      <c r="H465" s="133"/>
      <c r="I465" s="121">
        <f t="shared" si="84"/>
        <v>0</v>
      </c>
      <c r="J465" s="122" t="str">
        <f t="shared" si="85"/>
        <v/>
      </c>
      <c r="K465" s="134"/>
      <c r="L465" s="121">
        <f t="shared" si="86"/>
        <v>0</v>
      </c>
      <c r="M465" s="125" t="str">
        <f t="shared" si="87"/>
        <v/>
      </c>
      <c r="N465" s="126"/>
      <c r="O465" s="126"/>
      <c r="P465" s="126"/>
      <c r="Q465" s="126"/>
      <c r="R465" s="126"/>
      <c r="S465" s="126"/>
    </row>
    <row r="466" spans="1:19" ht="39.75" customHeight="1" x14ac:dyDescent="0.15">
      <c r="A466" s="135"/>
      <c r="B466" s="141"/>
      <c r="C466" s="70"/>
      <c r="D466" s="132"/>
      <c r="E466" s="71"/>
      <c r="F466" s="121">
        <f t="shared" si="82"/>
        <v>0</v>
      </c>
      <c r="G466" s="122" t="str">
        <f t="shared" si="83"/>
        <v/>
      </c>
      <c r="H466" s="133"/>
      <c r="I466" s="121">
        <f t="shared" si="84"/>
        <v>0</v>
      </c>
      <c r="J466" s="122" t="str">
        <f t="shared" si="85"/>
        <v/>
      </c>
      <c r="K466" s="134"/>
      <c r="L466" s="121">
        <f t="shared" si="86"/>
        <v>0</v>
      </c>
      <c r="M466" s="125" t="str">
        <f t="shared" si="87"/>
        <v/>
      </c>
      <c r="N466" s="126"/>
      <c r="O466" s="126"/>
      <c r="P466" s="126"/>
      <c r="Q466" s="126"/>
      <c r="R466" s="126"/>
      <c r="S466" s="126"/>
    </row>
    <row r="467" spans="1:19" ht="39.75" customHeight="1" x14ac:dyDescent="0.15">
      <c r="A467" s="135"/>
      <c r="B467" s="141"/>
      <c r="C467" s="70"/>
      <c r="D467" s="132"/>
      <c r="E467" s="71"/>
      <c r="F467" s="121">
        <f t="shared" si="82"/>
        <v>0</v>
      </c>
      <c r="G467" s="122" t="str">
        <f t="shared" si="83"/>
        <v/>
      </c>
      <c r="H467" s="133"/>
      <c r="I467" s="121">
        <f t="shared" si="84"/>
        <v>0</v>
      </c>
      <c r="J467" s="122" t="str">
        <f t="shared" si="85"/>
        <v/>
      </c>
      <c r="K467" s="134"/>
      <c r="L467" s="121">
        <f t="shared" si="86"/>
        <v>0</v>
      </c>
      <c r="M467" s="125" t="str">
        <f t="shared" si="87"/>
        <v/>
      </c>
      <c r="N467" s="126"/>
      <c r="O467" s="126"/>
      <c r="P467" s="126"/>
      <c r="Q467" s="126"/>
      <c r="R467" s="126"/>
      <c r="S467" s="126"/>
    </row>
    <row r="468" spans="1:19" ht="39.75" customHeight="1" x14ac:dyDescent="0.15">
      <c r="A468" s="135"/>
      <c r="B468" s="141"/>
      <c r="C468" s="70"/>
      <c r="D468" s="132"/>
      <c r="E468" s="71"/>
      <c r="F468" s="121">
        <f t="shared" si="82"/>
        <v>0</v>
      </c>
      <c r="G468" s="122" t="str">
        <f t="shared" si="83"/>
        <v/>
      </c>
      <c r="H468" s="133"/>
      <c r="I468" s="121">
        <f t="shared" si="84"/>
        <v>0</v>
      </c>
      <c r="J468" s="122" t="str">
        <f t="shared" si="85"/>
        <v/>
      </c>
      <c r="K468" s="134"/>
      <c r="L468" s="121">
        <f t="shared" si="86"/>
        <v>0</v>
      </c>
      <c r="M468" s="125" t="str">
        <f t="shared" si="87"/>
        <v/>
      </c>
      <c r="N468" s="126"/>
      <c r="O468" s="126"/>
      <c r="P468" s="126"/>
      <c r="Q468" s="126"/>
      <c r="R468" s="126"/>
      <c r="S468" s="126"/>
    </row>
    <row r="469" spans="1:19" ht="39.75" customHeight="1" x14ac:dyDescent="0.15">
      <c r="A469" s="135"/>
      <c r="B469" s="141"/>
      <c r="C469" s="70"/>
      <c r="D469" s="132"/>
      <c r="E469" s="71"/>
      <c r="F469" s="121">
        <f t="shared" si="82"/>
        <v>0</v>
      </c>
      <c r="G469" s="122" t="str">
        <f t="shared" si="83"/>
        <v/>
      </c>
      <c r="H469" s="133"/>
      <c r="I469" s="121">
        <f t="shared" si="84"/>
        <v>0</v>
      </c>
      <c r="J469" s="122" t="str">
        <f t="shared" si="85"/>
        <v/>
      </c>
      <c r="K469" s="134"/>
      <c r="L469" s="121">
        <f t="shared" si="86"/>
        <v>0</v>
      </c>
      <c r="M469" s="125" t="str">
        <f t="shared" si="87"/>
        <v/>
      </c>
      <c r="N469" s="126"/>
      <c r="O469" s="126"/>
      <c r="P469" s="126"/>
      <c r="Q469" s="126"/>
      <c r="R469" s="126"/>
      <c r="S469" s="126"/>
    </row>
    <row r="470" spans="1:19" ht="39.75" customHeight="1" x14ac:dyDescent="0.15">
      <c r="A470" s="135"/>
      <c r="B470" s="141"/>
      <c r="C470" s="70"/>
      <c r="D470" s="132"/>
      <c r="E470" s="71"/>
      <c r="F470" s="121">
        <f t="shared" si="82"/>
        <v>0</v>
      </c>
      <c r="G470" s="122" t="str">
        <f t="shared" si="83"/>
        <v/>
      </c>
      <c r="H470" s="133"/>
      <c r="I470" s="121">
        <f t="shared" si="84"/>
        <v>0</v>
      </c>
      <c r="J470" s="122" t="str">
        <f t="shared" si="85"/>
        <v/>
      </c>
      <c r="K470" s="134"/>
      <c r="L470" s="121">
        <f t="shared" si="86"/>
        <v>0</v>
      </c>
      <c r="M470" s="125" t="str">
        <f t="shared" si="87"/>
        <v/>
      </c>
      <c r="N470" s="126"/>
      <c r="O470" s="126"/>
      <c r="P470" s="126"/>
      <c r="Q470" s="126"/>
      <c r="R470" s="126"/>
      <c r="S470" s="126"/>
    </row>
    <row r="471" spans="1:19" ht="39.75" customHeight="1" x14ac:dyDescent="0.15">
      <c r="A471" s="135"/>
      <c r="B471" s="141"/>
      <c r="C471" s="70"/>
      <c r="D471" s="132"/>
      <c r="E471" s="71"/>
      <c r="F471" s="121">
        <f t="shared" si="82"/>
        <v>0</v>
      </c>
      <c r="G471" s="122" t="str">
        <f t="shared" si="83"/>
        <v/>
      </c>
      <c r="H471" s="133"/>
      <c r="I471" s="121">
        <f t="shared" si="84"/>
        <v>0</v>
      </c>
      <c r="J471" s="122" t="str">
        <f t="shared" si="85"/>
        <v/>
      </c>
      <c r="K471" s="134"/>
      <c r="L471" s="121">
        <f t="shared" si="86"/>
        <v>0</v>
      </c>
      <c r="M471" s="125" t="str">
        <f t="shared" si="87"/>
        <v/>
      </c>
      <c r="N471" s="126"/>
      <c r="O471" s="126"/>
      <c r="P471" s="126"/>
      <c r="Q471" s="126"/>
      <c r="R471" s="126"/>
      <c r="S471" s="126"/>
    </row>
    <row r="472" spans="1:19" ht="39.75" customHeight="1" x14ac:dyDescent="0.15">
      <c r="A472" s="135"/>
      <c r="B472" s="141"/>
      <c r="C472" s="70"/>
      <c r="D472" s="132"/>
      <c r="E472" s="71"/>
      <c r="F472" s="121">
        <f t="shared" si="82"/>
        <v>0</v>
      </c>
      <c r="G472" s="122" t="str">
        <f t="shared" si="83"/>
        <v/>
      </c>
      <c r="H472" s="133"/>
      <c r="I472" s="121">
        <f t="shared" si="84"/>
        <v>0</v>
      </c>
      <c r="J472" s="122" t="str">
        <f t="shared" si="85"/>
        <v/>
      </c>
      <c r="K472" s="134"/>
      <c r="L472" s="121">
        <f t="shared" si="86"/>
        <v>0</v>
      </c>
      <c r="M472" s="125" t="str">
        <f t="shared" si="87"/>
        <v/>
      </c>
      <c r="N472" s="126"/>
      <c r="O472" s="126"/>
      <c r="P472" s="126"/>
      <c r="Q472" s="126"/>
      <c r="R472" s="126"/>
      <c r="S472" s="126"/>
    </row>
    <row r="473" spans="1:19" ht="39.75" customHeight="1" x14ac:dyDescent="0.15">
      <c r="A473" s="135"/>
      <c r="B473" s="141"/>
      <c r="C473" s="70"/>
      <c r="D473" s="132"/>
      <c r="E473" s="71"/>
      <c r="F473" s="121">
        <f t="shared" si="82"/>
        <v>0</v>
      </c>
      <c r="G473" s="122" t="str">
        <f t="shared" si="83"/>
        <v/>
      </c>
      <c r="H473" s="133"/>
      <c r="I473" s="121">
        <f t="shared" si="84"/>
        <v>0</v>
      </c>
      <c r="J473" s="122" t="str">
        <f t="shared" si="85"/>
        <v/>
      </c>
      <c r="K473" s="134"/>
      <c r="L473" s="121">
        <f t="shared" si="86"/>
        <v>0</v>
      </c>
      <c r="M473" s="125" t="str">
        <f t="shared" si="87"/>
        <v/>
      </c>
      <c r="N473" s="126"/>
      <c r="O473" s="126"/>
      <c r="P473" s="126"/>
      <c r="Q473" s="126"/>
      <c r="R473" s="126"/>
      <c r="S473" s="126"/>
    </row>
    <row r="474" spans="1:19" ht="39.75" customHeight="1" x14ac:dyDescent="0.15">
      <c r="A474" s="135"/>
      <c r="B474" s="141"/>
      <c r="C474" s="70"/>
      <c r="D474" s="132"/>
      <c r="E474" s="71"/>
      <c r="F474" s="121">
        <f t="shared" si="82"/>
        <v>0</v>
      </c>
      <c r="G474" s="122" t="str">
        <f t="shared" si="83"/>
        <v/>
      </c>
      <c r="H474" s="133"/>
      <c r="I474" s="121">
        <f t="shared" si="84"/>
        <v>0</v>
      </c>
      <c r="J474" s="122" t="str">
        <f t="shared" si="85"/>
        <v/>
      </c>
      <c r="K474" s="134"/>
      <c r="L474" s="121">
        <f t="shared" si="86"/>
        <v>0</v>
      </c>
      <c r="M474" s="125" t="str">
        <f t="shared" si="87"/>
        <v/>
      </c>
      <c r="N474" s="126"/>
      <c r="O474" s="126"/>
      <c r="P474" s="126"/>
      <c r="Q474" s="126"/>
      <c r="R474" s="126"/>
      <c r="S474" s="126"/>
    </row>
    <row r="475" spans="1:19" ht="39.75" customHeight="1" x14ac:dyDescent="0.15">
      <c r="A475" s="135"/>
      <c r="B475" s="141"/>
      <c r="C475" s="70"/>
      <c r="D475" s="132"/>
      <c r="E475" s="71"/>
      <c r="F475" s="121">
        <f t="shared" si="82"/>
        <v>0</v>
      </c>
      <c r="G475" s="122" t="str">
        <f t="shared" si="83"/>
        <v/>
      </c>
      <c r="H475" s="133"/>
      <c r="I475" s="121">
        <f t="shared" si="84"/>
        <v>0</v>
      </c>
      <c r="J475" s="122" t="str">
        <f t="shared" si="85"/>
        <v/>
      </c>
      <c r="K475" s="134"/>
      <c r="L475" s="121">
        <f t="shared" si="86"/>
        <v>0</v>
      </c>
      <c r="M475" s="125" t="str">
        <f t="shared" si="87"/>
        <v/>
      </c>
      <c r="N475" s="126"/>
      <c r="O475" s="126"/>
      <c r="P475" s="126"/>
      <c r="Q475" s="126"/>
      <c r="R475" s="126"/>
      <c r="S475" s="126"/>
    </row>
    <row r="476" spans="1:19" ht="39.75" customHeight="1" x14ac:dyDescent="0.15">
      <c r="A476" s="135"/>
      <c r="B476" s="139"/>
      <c r="C476" s="70"/>
      <c r="D476" s="132"/>
      <c r="E476" s="104"/>
      <c r="F476" s="121">
        <f t="shared" si="82"/>
        <v>0</v>
      </c>
      <c r="G476" s="122" t="str">
        <f t="shared" si="83"/>
        <v/>
      </c>
      <c r="H476" s="133"/>
      <c r="I476" s="121">
        <f t="shared" si="84"/>
        <v>0</v>
      </c>
      <c r="J476" s="122" t="str">
        <f t="shared" si="85"/>
        <v/>
      </c>
      <c r="K476" s="134"/>
      <c r="L476" s="121">
        <f t="shared" si="86"/>
        <v>0</v>
      </c>
      <c r="M476" s="125" t="str">
        <f t="shared" si="87"/>
        <v/>
      </c>
      <c r="N476" s="126"/>
      <c r="O476" s="126"/>
      <c r="P476" s="126"/>
      <c r="Q476" s="126"/>
      <c r="R476" s="126"/>
      <c r="S476" s="126"/>
    </row>
    <row r="477" spans="1:19" ht="39.75" customHeight="1" x14ac:dyDescent="0.15">
      <c r="A477" s="135"/>
      <c r="B477" s="141"/>
      <c r="C477" s="70"/>
      <c r="D477" s="132"/>
      <c r="E477" s="71"/>
      <c r="F477" s="121">
        <f t="shared" si="82"/>
        <v>0</v>
      </c>
      <c r="G477" s="122" t="str">
        <f t="shared" si="83"/>
        <v/>
      </c>
      <c r="H477" s="133"/>
      <c r="I477" s="121">
        <f t="shared" si="84"/>
        <v>0</v>
      </c>
      <c r="J477" s="122" t="str">
        <f t="shared" si="85"/>
        <v/>
      </c>
      <c r="K477" s="134"/>
      <c r="L477" s="121">
        <f t="shared" si="86"/>
        <v>0</v>
      </c>
      <c r="M477" s="125" t="str">
        <f t="shared" si="87"/>
        <v/>
      </c>
      <c r="N477" s="126"/>
      <c r="O477" s="126"/>
      <c r="P477" s="126"/>
      <c r="Q477" s="126"/>
      <c r="R477" s="126"/>
      <c r="S477" s="126"/>
    </row>
    <row r="478" spans="1:19" ht="39.75" customHeight="1" x14ac:dyDescent="0.15">
      <c r="A478" s="135"/>
      <c r="B478" s="139"/>
      <c r="C478" s="70"/>
      <c r="D478" s="132"/>
      <c r="E478" s="71"/>
      <c r="F478" s="121">
        <f t="shared" si="82"/>
        <v>0</v>
      </c>
      <c r="G478" s="122" t="str">
        <f t="shared" si="83"/>
        <v/>
      </c>
      <c r="H478" s="133"/>
      <c r="I478" s="121">
        <f t="shared" si="84"/>
        <v>0</v>
      </c>
      <c r="J478" s="122" t="str">
        <f t="shared" si="85"/>
        <v/>
      </c>
      <c r="K478" s="134"/>
      <c r="L478" s="121">
        <f t="shared" si="86"/>
        <v>0</v>
      </c>
      <c r="M478" s="125" t="str">
        <f t="shared" si="87"/>
        <v/>
      </c>
      <c r="N478" s="126"/>
      <c r="O478" s="126"/>
      <c r="P478" s="126"/>
      <c r="Q478" s="126"/>
      <c r="R478" s="126"/>
      <c r="S478" s="126"/>
    </row>
    <row r="479" spans="1:19" ht="39.75" customHeight="1" x14ac:dyDescent="0.15">
      <c r="A479" s="135"/>
      <c r="B479" s="139"/>
      <c r="C479" s="70"/>
      <c r="D479" s="132"/>
      <c r="E479" s="104"/>
      <c r="F479" s="121">
        <f t="shared" si="82"/>
        <v>0</v>
      </c>
      <c r="G479" s="122" t="str">
        <f t="shared" si="83"/>
        <v/>
      </c>
      <c r="H479" s="133"/>
      <c r="I479" s="121">
        <f t="shared" si="84"/>
        <v>0</v>
      </c>
      <c r="J479" s="122" t="str">
        <f t="shared" si="85"/>
        <v/>
      </c>
      <c r="K479" s="134"/>
      <c r="L479" s="121">
        <f t="shared" si="86"/>
        <v>0</v>
      </c>
      <c r="M479" s="125" t="str">
        <f t="shared" si="87"/>
        <v/>
      </c>
      <c r="N479" s="126"/>
      <c r="O479" s="126"/>
      <c r="P479" s="126"/>
      <c r="Q479" s="126"/>
      <c r="R479" s="126"/>
      <c r="S479" s="126"/>
    </row>
    <row r="480" spans="1:19" ht="39.75" customHeight="1" x14ac:dyDescent="0.15">
      <c r="A480" s="135"/>
      <c r="B480" s="139"/>
      <c r="C480" s="70"/>
      <c r="D480" s="132"/>
      <c r="E480" s="104"/>
      <c r="F480" s="121">
        <f t="shared" si="82"/>
        <v>0</v>
      </c>
      <c r="G480" s="122" t="str">
        <f t="shared" si="83"/>
        <v/>
      </c>
      <c r="H480" s="133"/>
      <c r="I480" s="121">
        <f t="shared" si="84"/>
        <v>0</v>
      </c>
      <c r="J480" s="122" t="str">
        <f t="shared" si="85"/>
        <v/>
      </c>
      <c r="K480" s="134"/>
      <c r="L480" s="121">
        <f t="shared" si="86"/>
        <v>0</v>
      </c>
      <c r="M480" s="125" t="str">
        <f t="shared" si="87"/>
        <v/>
      </c>
      <c r="N480" s="126"/>
      <c r="O480" s="126"/>
      <c r="P480" s="126"/>
      <c r="Q480" s="126"/>
      <c r="R480" s="126"/>
      <c r="S480" s="126"/>
    </row>
    <row r="481" spans="1:19" ht="39.75" customHeight="1" x14ac:dyDescent="0.15">
      <c r="A481" s="135"/>
      <c r="B481" s="139"/>
      <c r="C481" s="70"/>
      <c r="D481" s="132"/>
      <c r="E481" s="104"/>
      <c r="F481" s="121">
        <f t="shared" si="82"/>
        <v>0</v>
      </c>
      <c r="G481" s="122" t="str">
        <f t="shared" si="83"/>
        <v/>
      </c>
      <c r="H481" s="133"/>
      <c r="I481" s="121">
        <f t="shared" si="84"/>
        <v>0</v>
      </c>
      <c r="J481" s="122" t="str">
        <f t="shared" si="85"/>
        <v/>
      </c>
      <c r="K481" s="134"/>
      <c r="L481" s="121">
        <f t="shared" si="86"/>
        <v>0</v>
      </c>
      <c r="M481" s="125" t="str">
        <f t="shared" si="87"/>
        <v/>
      </c>
      <c r="N481" s="126"/>
      <c r="O481" s="126"/>
      <c r="P481" s="126"/>
      <c r="Q481" s="126"/>
      <c r="R481" s="126"/>
      <c r="S481" s="126"/>
    </row>
    <row r="482" spans="1:19" ht="39.75" customHeight="1" x14ac:dyDescent="0.15">
      <c r="A482" s="135"/>
      <c r="B482" s="139"/>
      <c r="C482" s="70"/>
      <c r="D482" s="132"/>
      <c r="E482" s="104"/>
      <c r="F482" s="121">
        <f t="shared" si="82"/>
        <v>0</v>
      </c>
      <c r="G482" s="122" t="str">
        <f t="shared" si="83"/>
        <v/>
      </c>
      <c r="H482" s="133"/>
      <c r="I482" s="121">
        <f t="shared" si="84"/>
        <v>0</v>
      </c>
      <c r="J482" s="122" t="str">
        <f t="shared" si="85"/>
        <v/>
      </c>
      <c r="K482" s="134"/>
      <c r="L482" s="121">
        <f t="shared" si="86"/>
        <v>0</v>
      </c>
      <c r="M482" s="125" t="str">
        <f t="shared" si="87"/>
        <v/>
      </c>
      <c r="N482" s="126"/>
      <c r="O482" s="126"/>
      <c r="P482" s="126"/>
      <c r="Q482" s="126"/>
      <c r="R482" s="126"/>
      <c r="S482" s="126"/>
    </row>
    <row r="483" spans="1:19" ht="39.75" customHeight="1" x14ac:dyDescent="0.15">
      <c r="A483" s="135"/>
      <c r="B483" s="139"/>
      <c r="C483" s="70"/>
      <c r="D483" s="132"/>
      <c r="E483" s="104"/>
      <c r="F483" s="121">
        <f t="shared" si="82"/>
        <v>0</v>
      </c>
      <c r="G483" s="122" t="str">
        <f t="shared" si="83"/>
        <v/>
      </c>
      <c r="H483" s="133"/>
      <c r="I483" s="121">
        <f t="shared" si="84"/>
        <v>0</v>
      </c>
      <c r="J483" s="122" t="str">
        <f t="shared" si="85"/>
        <v/>
      </c>
      <c r="K483" s="134"/>
      <c r="L483" s="121">
        <f t="shared" si="86"/>
        <v>0</v>
      </c>
      <c r="M483" s="125" t="str">
        <f t="shared" si="87"/>
        <v/>
      </c>
      <c r="N483" s="126"/>
      <c r="O483" s="126"/>
      <c r="P483" s="126"/>
      <c r="Q483" s="126"/>
      <c r="R483" s="126"/>
      <c r="S483" s="126"/>
    </row>
    <row r="484" spans="1:19" ht="39.75" customHeight="1" x14ac:dyDescent="0.15">
      <c r="A484" s="135"/>
      <c r="B484" s="139"/>
      <c r="C484" s="70"/>
      <c r="D484" s="132"/>
      <c r="E484" s="104"/>
      <c r="F484" s="121">
        <f t="shared" si="82"/>
        <v>0</v>
      </c>
      <c r="G484" s="122" t="str">
        <f t="shared" si="83"/>
        <v/>
      </c>
      <c r="H484" s="133"/>
      <c r="I484" s="121">
        <f t="shared" si="84"/>
        <v>0</v>
      </c>
      <c r="J484" s="122" t="str">
        <f t="shared" si="85"/>
        <v/>
      </c>
      <c r="K484" s="134"/>
      <c r="L484" s="121">
        <f t="shared" si="86"/>
        <v>0</v>
      </c>
      <c r="M484" s="125" t="str">
        <f t="shared" si="87"/>
        <v/>
      </c>
      <c r="N484" s="126"/>
      <c r="O484" s="126"/>
      <c r="P484" s="126"/>
      <c r="Q484" s="126"/>
      <c r="R484" s="126"/>
      <c r="S484" s="126"/>
    </row>
    <row r="485" spans="1:19" ht="39.75" customHeight="1" x14ac:dyDescent="0.15">
      <c r="A485" s="135"/>
      <c r="B485" s="139"/>
      <c r="C485" s="70"/>
      <c r="D485" s="132"/>
      <c r="E485" s="104"/>
      <c r="F485" s="121">
        <f t="shared" si="82"/>
        <v>0</v>
      </c>
      <c r="G485" s="122" t="str">
        <f t="shared" si="83"/>
        <v/>
      </c>
      <c r="H485" s="133"/>
      <c r="I485" s="121">
        <f t="shared" si="84"/>
        <v>0</v>
      </c>
      <c r="J485" s="122" t="str">
        <f t="shared" si="85"/>
        <v/>
      </c>
      <c r="K485" s="134"/>
      <c r="L485" s="121">
        <f t="shared" si="86"/>
        <v>0</v>
      </c>
      <c r="M485" s="125" t="str">
        <f t="shared" si="87"/>
        <v/>
      </c>
      <c r="N485" s="126"/>
      <c r="O485" s="126"/>
      <c r="P485" s="126"/>
      <c r="Q485" s="126"/>
      <c r="R485" s="126"/>
      <c r="S485" s="126"/>
    </row>
    <row r="486" spans="1:19" ht="39.75" customHeight="1" x14ac:dyDescent="0.15">
      <c r="A486" s="135"/>
      <c r="B486" s="139"/>
      <c r="C486" s="70"/>
      <c r="D486" s="132"/>
      <c r="E486" s="104"/>
      <c r="F486" s="121">
        <f t="shared" si="82"/>
        <v>0</v>
      </c>
      <c r="G486" s="122" t="str">
        <f t="shared" si="83"/>
        <v/>
      </c>
      <c r="H486" s="133"/>
      <c r="I486" s="121">
        <f t="shared" si="84"/>
        <v>0</v>
      </c>
      <c r="J486" s="122" t="str">
        <f t="shared" si="85"/>
        <v/>
      </c>
      <c r="K486" s="134"/>
      <c r="L486" s="121">
        <f t="shared" si="86"/>
        <v>0</v>
      </c>
      <c r="M486" s="125" t="str">
        <f t="shared" si="87"/>
        <v/>
      </c>
      <c r="N486" s="126"/>
      <c r="O486" s="126"/>
      <c r="P486" s="126"/>
      <c r="Q486" s="126"/>
      <c r="R486" s="126"/>
      <c r="S486" s="126"/>
    </row>
    <row r="487" spans="1:19" ht="39.75" customHeight="1" x14ac:dyDescent="0.15">
      <c r="A487" s="135"/>
      <c r="B487" s="139"/>
      <c r="C487" s="70"/>
      <c r="D487" s="132"/>
      <c r="E487" s="104"/>
      <c r="F487" s="121">
        <f t="shared" si="82"/>
        <v>0</v>
      </c>
      <c r="G487" s="122" t="str">
        <f t="shared" si="83"/>
        <v/>
      </c>
      <c r="H487" s="133"/>
      <c r="I487" s="121">
        <f t="shared" si="84"/>
        <v>0</v>
      </c>
      <c r="J487" s="122" t="str">
        <f t="shared" si="85"/>
        <v/>
      </c>
      <c r="K487" s="134"/>
      <c r="L487" s="121">
        <f t="shared" si="86"/>
        <v>0</v>
      </c>
      <c r="M487" s="125" t="str">
        <f t="shared" si="87"/>
        <v/>
      </c>
      <c r="N487" s="126"/>
      <c r="O487" s="126"/>
      <c r="P487" s="126"/>
      <c r="Q487" s="126"/>
      <c r="R487" s="126"/>
      <c r="S487" s="126"/>
    </row>
    <row r="488" spans="1:19" ht="39.75" customHeight="1" x14ac:dyDescent="0.15">
      <c r="A488" s="135"/>
      <c r="B488" s="139"/>
      <c r="C488" s="70"/>
      <c r="D488" s="132"/>
      <c r="E488" s="104"/>
      <c r="F488" s="121">
        <f t="shared" si="82"/>
        <v>0</v>
      </c>
      <c r="G488" s="122" t="str">
        <f t="shared" si="83"/>
        <v/>
      </c>
      <c r="H488" s="133"/>
      <c r="I488" s="121">
        <f t="shared" si="84"/>
        <v>0</v>
      </c>
      <c r="J488" s="122" t="str">
        <f t="shared" si="85"/>
        <v/>
      </c>
      <c r="K488" s="134"/>
      <c r="L488" s="121">
        <f t="shared" si="86"/>
        <v>0</v>
      </c>
      <c r="M488" s="125" t="str">
        <f t="shared" si="87"/>
        <v/>
      </c>
      <c r="N488" s="126"/>
      <c r="O488" s="126"/>
      <c r="P488" s="126"/>
      <c r="Q488" s="126"/>
      <c r="R488" s="126"/>
      <c r="S488" s="126"/>
    </row>
    <row r="489" spans="1:19" ht="39.75" customHeight="1" x14ac:dyDescent="0.15">
      <c r="A489" s="135"/>
      <c r="B489" s="139"/>
      <c r="C489" s="70"/>
      <c r="D489" s="132"/>
      <c r="E489" s="104"/>
      <c r="F489" s="121">
        <f t="shared" si="82"/>
        <v>0</v>
      </c>
      <c r="G489" s="122" t="str">
        <f t="shared" si="83"/>
        <v/>
      </c>
      <c r="H489" s="133"/>
      <c r="I489" s="121">
        <f t="shared" si="84"/>
        <v>0</v>
      </c>
      <c r="J489" s="122" t="str">
        <f t="shared" si="85"/>
        <v/>
      </c>
      <c r="K489" s="134"/>
      <c r="L489" s="121">
        <f t="shared" si="86"/>
        <v>0</v>
      </c>
      <c r="M489" s="125" t="str">
        <f t="shared" si="87"/>
        <v/>
      </c>
      <c r="N489" s="126"/>
      <c r="O489" s="126"/>
      <c r="P489" s="126"/>
      <c r="Q489" s="126"/>
      <c r="R489" s="126"/>
      <c r="S489" s="126"/>
    </row>
    <row r="490" spans="1:19" ht="39.75" customHeight="1" x14ac:dyDescent="0.15">
      <c r="A490" s="135"/>
      <c r="B490" s="142"/>
      <c r="C490" s="70"/>
      <c r="D490" s="132"/>
      <c r="E490" s="104"/>
      <c r="F490" s="121">
        <f t="shared" si="82"/>
        <v>0</v>
      </c>
      <c r="G490" s="122" t="str">
        <f t="shared" si="83"/>
        <v/>
      </c>
      <c r="H490" s="133"/>
      <c r="I490" s="121">
        <f t="shared" si="84"/>
        <v>0</v>
      </c>
      <c r="J490" s="122" t="str">
        <f t="shared" si="85"/>
        <v/>
      </c>
      <c r="K490" s="134"/>
      <c r="L490" s="121">
        <f t="shared" si="86"/>
        <v>0</v>
      </c>
      <c r="M490" s="125" t="str">
        <f t="shared" si="87"/>
        <v/>
      </c>
      <c r="N490" s="126"/>
      <c r="O490" s="126"/>
      <c r="P490" s="126"/>
      <c r="Q490" s="126"/>
      <c r="R490" s="126"/>
      <c r="S490" s="126"/>
    </row>
    <row r="491" spans="1:19" ht="39.75" customHeight="1" x14ac:dyDescent="0.15">
      <c r="A491" s="135"/>
      <c r="B491" s="142"/>
      <c r="C491" s="70"/>
      <c r="D491" s="132"/>
      <c r="E491" s="104"/>
      <c r="F491" s="121">
        <f t="shared" si="82"/>
        <v>0</v>
      </c>
      <c r="G491" s="122" t="str">
        <f t="shared" si="83"/>
        <v/>
      </c>
      <c r="H491" s="133"/>
      <c r="I491" s="121">
        <f t="shared" si="84"/>
        <v>0</v>
      </c>
      <c r="J491" s="122" t="str">
        <f t="shared" si="85"/>
        <v/>
      </c>
      <c r="K491" s="134"/>
      <c r="L491" s="121">
        <f t="shared" si="86"/>
        <v>0</v>
      </c>
      <c r="M491" s="125" t="str">
        <f t="shared" si="87"/>
        <v/>
      </c>
      <c r="N491" s="126"/>
      <c r="O491" s="126"/>
      <c r="P491" s="126"/>
      <c r="Q491" s="126"/>
      <c r="R491" s="126"/>
      <c r="S491" s="126"/>
    </row>
    <row r="492" spans="1:19" ht="39.75" customHeight="1" x14ac:dyDescent="0.15">
      <c r="A492" s="136"/>
      <c r="B492" s="140" t="s">
        <v>132</v>
      </c>
      <c r="C492" s="115"/>
      <c r="D492" s="105"/>
      <c r="E492" s="73"/>
      <c r="F492" s="121"/>
      <c r="G492" s="122">
        <f>SUBTOTAL(9,G464:G491)</f>
        <v>0</v>
      </c>
      <c r="H492" s="130"/>
      <c r="I492" s="121"/>
      <c r="J492" s="122">
        <f>SUBTOTAL(9,J464:J491)</f>
        <v>0</v>
      </c>
      <c r="K492" s="131"/>
      <c r="L492" s="121"/>
      <c r="M492" s="125">
        <f>SUBTOTAL(9,M464:M491)</f>
        <v>0</v>
      </c>
      <c r="N492" s="121"/>
      <c r="O492" s="121"/>
      <c r="P492" s="121"/>
      <c r="Q492" s="121"/>
      <c r="R492" s="121"/>
      <c r="S492" s="121"/>
    </row>
    <row r="493" spans="1:19" ht="39.75" customHeight="1" x14ac:dyDescent="0.15">
      <c r="A493" s="71"/>
      <c r="B493" s="141"/>
      <c r="C493" s="70"/>
      <c r="D493" s="132"/>
      <c r="E493" s="71"/>
      <c r="F493" s="121">
        <f t="shared" ref="F493:F520" si="88">N493+O493</f>
        <v>0</v>
      </c>
      <c r="G493" s="122" t="str">
        <f t="shared" ref="G493:G520" si="89">IF(OR(D493="",F493=""),"",ROUNDDOWN(D493*F493,0))</f>
        <v/>
      </c>
      <c r="H493" s="133"/>
      <c r="I493" s="121">
        <f t="shared" ref="I493:I520" si="90">P493+Q493</f>
        <v>0</v>
      </c>
      <c r="J493" s="122" t="str">
        <f t="shared" ref="J493:J520" si="91">IF(OR(H493="",I493=""),"",ROUNDDOWN(H493*I493,0))</f>
        <v/>
      </c>
      <c r="K493" s="134"/>
      <c r="L493" s="121">
        <f t="shared" ref="L493:L520" si="92">R493+S493</f>
        <v>0</v>
      </c>
      <c r="M493" s="125" t="str">
        <f t="shared" ref="M493:M520" si="93">IF(OR(K493="",L493=""),"",ROUNDDOWN(K493*L493,0))</f>
        <v/>
      </c>
      <c r="N493" s="126"/>
      <c r="O493" s="126"/>
      <c r="P493" s="126"/>
      <c r="Q493" s="126"/>
      <c r="R493" s="126"/>
      <c r="S493" s="126"/>
    </row>
    <row r="494" spans="1:19" ht="39.75" customHeight="1" x14ac:dyDescent="0.15">
      <c r="A494" s="135"/>
      <c r="B494" s="141"/>
      <c r="C494" s="70"/>
      <c r="D494" s="132"/>
      <c r="E494" s="71"/>
      <c r="F494" s="121">
        <f t="shared" si="88"/>
        <v>0</v>
      </c>
      <c r="G494" s="122" t="str">
        <f t="shared" si="89"/>
        <v/>
      </c>
      <c r="H494" s="133"/>
      <c r="I494" s="121">
        <f t="shared" si="90"/>
        <v>0</v>
      </c>
      <c r="J494" s="122" t="str">
        <f t="shared" si="91"/>
        <v/>
      </c>
      <c r="K494" s="134"/>
      <c r="L494" s="121">
        <f t="shared" si="92"/>
        <v>0</v>
      </c>
      <c r="M494" s="125" t="str">
        <f t="shared" si="93"/>
        <v/>
      </c>
      <c r="N494" s="126"/>
      <c r="O494" s="126"/>
      <c r="P494" s="126"/>
      <c r="Q494" s="126"/>
      <c r="R494" s="126"/>
      <c r="S494" s="126"/>
    </row>
    <row r="495" spans="1:19" ht="39.75" customHeight="1" x14ac:dyDescent="0.15">
      <c r="A495" s="135"/>
      <c r="B495" s="141"/>
      <c r="C495" s="70"/>
      <c r="D495" s="132"/>
      <c r="E495" s="71"/>
      <c r="F495" s="121">
        <f t="shared" si="88"/>
        <v>0</v>
      </c>
      <c r="G495" s="122" t="str">
        <f t="shared" si="89"/>
        <v/>
      </c>
      <c r="H495" s="133"/>
      <c r="I495" s="121">
        <f t="shared" si="90"/>
        <v>0</v>
      </c>
      <c r="J495" s="122" t="str">
        <f t="shared" si="91"/>
        <v/>
      </c>
      <c r="K495" s="134"/>
      <c r="L495" s="121">
        <f t="shared" si="92"/>
        <v>0</v>
      </c>
      <c r="M495" s="125" t="str">
        <f t="shared" si="93"/>
        <v/>
      </c>
      <c r="N495" s="126"/>
      <c r="O495" s="126"/>
      <c r="P495" s="126"/>
      <c r="Q495" s="126"/>
      <c r="R495" s="126"/>
      <c r="S495" s="126"/>
    </row>
    <row r="496" spans="1:19" ht="39.75" customHeight="1" x14ac:dyDescent="0.15">
      <c r="A496" s="135"/>
      <c r="B496" s="141"/>
      <c r="C496" s="70"/>
      <c r="D496" s="132"/>
      <c r="E496" s="71"/>
      <c r="F496" s="121">
        <f t="shared" si="88"/>
        <v>0</v>
      </c>
      <c r="G496" s="122" t="str">
        <f t="shared" si="89"/>
        <v/>
      </c>
      <c r="H496" s="133"/>
      <c r="I496" s="121">
        <f t="shared" si="90"/>
        <v>0</v>
      </c>
      <c r="J496" s="122" t="str">
        <f t="shared" si="91"/>
        <v/>
      </c>
      <c r="K496" s="134"/>
      <c r="L496" s="121">
        <f t="shared" si="92"/>
        <v>0</v>
      </c>
      <c r="M496" s="125" t="str">
        <f t="shared" si="93"/>
        <v/>
      </c>
      <c r="N496" s="126"/>
      <c r="O496" s="126"/>
      <c r="P496" s="126"/>
      <c r="Q496" s="126"/>
      <c r="R496" s="126"/>
      <c r="S496" s="126"/>
    </row>
    <row r="497" spans="1:19" ht="39.75" customHeight="1" x14ac:dyDescent="0.15">
      <c r="A497" s="135"/>
      <c r="B497" s="141"/>
      <c r="C497" s="70"/>
      <c r="D497" s="132"/>
      <c r="E497" s="71"/>
      <c r="F497" s="121">
        <f t="shared" si="88"/>
        <v>0</v>
      </c>
      <c r="G497" s="122" t="str">
        <f t="shared" si="89"/>
        <v/>
      </c>
      <c r="H497" s="133"/>
      <c r="I497" s="121">
        <f t="shared" si="90"/>
        <v>0</v>
      </c>
      <c r="J497" s="122" t="str">
        <f t="shared" si="91"/>
        <v/>
      </c>
      <c r="K497" s="134"/>
      <c r="L497" s="121">
        <f t="shared" si="92"/>
        <v>0</v>
      </c>
      <c r="M497" s="125" t="str">
        <f t="shared" si="93"/>
        <v/>
      </c>
      <c r="N497" s="126"/>
      <c r="O497" s="126"/>
      <c r="P497" s="126"/>
      <c r="Q497" s="126"/>
      <c r="R497" s="126"/>
      <c r="S497" s="126"/>
    </row>
    <row r="498" spans="1:19" ht="39.75" customHeight="1" x14ac:dyDescent="0.15">
      <c r="A498" s="135"/>
      <c r="B498" s="141"/>
      <c r="C498" s="70"/>
      <c r="D498" s="132"/>
      <c r="E498" s="71"/>
      <c r="F498" s="121">
        <f t="shared" si="88"/>
        <v>0</v>
      </c>
      <c r="G498" s="122" t="str">
        <f t="shared" si="89"/>
        <v/>
      </c>
      <c r="H498" s="133"/>
      <c r="I498" s="121">
        <f t="shared" si="90"/>
        <v>0</v>
      </c>
      <c r="J498" s="122" t="str">
        <f t="shared" si="91"/>
        <v/>
      </c>
      <c r="K498" s="134"/>
      <c r="L498" s="121">
        <f t="shared" si="92"/>
        <v>0</v>
      </c>
      <c r="M498" s="125" t="str">
        <f t="shared" si="93"/>
        <v/>
      </c>
      <c r="N498" s="126"/>
      <c r="O498" s="126"/>
      <c r="P498" s="126"/>
      <c r="Q498" s="126"/>
      <c r="R498" s="126"/>
      <c r="S498" s="126"/>
    </row>
    <row r="499" spans="1:19" ht="39.75" customHeight="1" x14ac:dyDescent="0.15">
      <c r="A499" s="135"/>
      <c r="B499" s="141"/>
      <c r="C499" s="70"/>
      <c r="D499" s="132"/>
      <c r="E499" s="71"/>
      <c r="F499" s="121">
        <f t="shared" si="88"/>
        <v>0</v>
      </c>
      <c r="G499" s="122" t="str">
        <f t="shared" si="89"/>
        <v/>
      </c>
      <c r="H499" s="133"/>
      <c r="I499" s="121">
        <f t="shared" si="90"/>
        <v>0</v>
      </c>
      <c r="J499" s="122" t="str">
        <f t="shared" si="91"/>
        <v/>
      </c>
      <c r="K499" s="134"/>
      <c r="L499" s="121">
        <f t="shared" si="92"/>
        <v>0</v>
      </c>
      <c r="M499" s="125" t="str">
        <f t="shared" si="93"/>
        <v/>
      </c>
      <c r="N499" s="126"/>
      <c r="O499" s="126"/>
      <c r="P499" s="126"/>
      <c r="Q499" s="126"/>
      <c r="R499" s="126"/>
      <c r="S499" s="126"/>
    </row>
    <row r="500" spans="1:19" ht="39.75" customHeight="1" x14ac:dyDescent="0.15">
      <c r="A500" s="135"/>
      <c r="B500" s="141"/>
      <c r="C500" s="70"/>
      <c r="D500" s="132"/>
      <c r="E500" s="71"/>
      <c r="F500" s="121">
        <f t="shared" si="88"/>
        <v>0</v>
      </c>
      <c r="G500" s="122" t="str">
        <f t="shared" si="89"/>
        <v/>
      </c>
      <c r="H500" s="133"/>
      <c r="I500" s="121">
        <f t="shared" si="90"/>
        <v>0</v>
      </c>
      <c r="J500" s="122" t="str">
        <f t="shared" si="91"/>
        <v/>
      </c>
      <c r="K500" s="134"/>
      <c r="L500" s="121">
        <f t="shared" si="92"/>
        <v>0</v>
      </c>
      <c r="M500" s="125" t="str">
        <f t="shared" si="93"/>
        <v/>
      </c>
      <c r="N500" s="126"/>
      <c r="O500" s="126"/>
      <c r="P500" s="126"/>
      <c r="Q500" s="126"/>
      <c r="R500" s="126"/>
      <c r="S500" s="126"/>
    </row>
    <row r="501" spans="1:19" ht="39.75" customHeight="1" x14ac:dyDescent="0.15">
      <c r="A501" s="135"/>
      <c r="B501" s="141"/>
      <c r="C501" s="70"/>
      <c r="D501" s="132"/>
      <c r="E501" s="71"/>
      <c r="F501" s="121">
        <f t="shared" si="88"/>
        <v>0</v>
      </c>
      <c r="G501" s="122" t="str">
        <f t="shared" si="89"/>
        <v/>
      </c>
      <c r="H501" s="133"/>
      <c r="I501" s="121">
        <f t="shared" si="90"/>
        <v>0</v>
      </c>
      <c r="J501" s="122" t="str">
        <f t="shared" si="91"/>
        <v/>
      </c>
      <c r="K501" s="134"/>
      <c r="L501" s="121">
        <f t="shared" si="92"/>
        <v>0</v>
      </c>
      <c r="M501" s="125" t="str">
        <f t="shared" si="93"/>
        <v/>
      </c>
      <c r="N501" s="126"/>
      <c r="O501" s="126"/>
      <c r="P501" s="126"/>
      <c r="Q501" s="126"/>
      <c r="R501" s="126"/>
      <c r="S501" s="126"/>
    </row>
    <row r="502" spans="1:19" ht="39.75" customHeight="1" x14ac:dyDescent="0.15">
      <c r="A502" s="135"/>
      <c r="B502" s="141"/>
      <c r="C502" s="70"/>
      <c r="D502" s="132"/>
      <c r="E502" s="71"/>
      <c r="F502" s="121">
        <f t="shared" si="88"/>
        <v>0</v>
      </c>
      <c r="G502" s="122" t="str">
        <f t="shared" si="89"/>
        <v/>
      </c>
      <c r="H502" s="133"/>
      <c r="I502" s="121">
        <f t="shared" si="90"/>
        <v>0</v>
      </c>
      <c r="J502" s="122" t="str">
        <f t="shared" si="91"/>
        <v/>
      </c>
      <c r="K502" s="134"/>
      <c r="L502" s="121">
        <f t="shared" si="92"/>
        <v>0</v>
      </c>
      <c r="M502" s="125" t="str">
        <f t="shared" si="93"/>
        <v/>
      </c>
      <c r="N502" s="126"/>
      <c r="O502" s="126"/>
      <c r="P502" s="126"/>
      <c r="Q502" s="126"/>
      <c r="R502" s="126"/>
      <c r="S502" s="126"/>
    </row>
    <row r="503" spans="1:19" ht="39.75" customHeight="1" x14ac:dyDescent="0.15">
      <c r="A503" s="135"/>
      <c r="B503" s="141"/>
      <c r="C503" s="70"/>
      <c r="D503" s="132"/>
      <c r="E503" s="71"/>
      <c r="F503" s="121">
        <f t="shared" si="88"/>
        <v>0</v>
      </c>
      <c r="G503" s="122" t="str">
        <f t="shared" si="89"/>
        <v/>
      </c>
      <c r="H503" s="133"/>
      <c r="I503" s="121">
        <f t="shared" si="90"/>
        <v>0</v>
      </c>
      <c r="J503" s="122" t="str">
        <f t="shared" si="91"/>
        <v/>
      </c>
      <c r="K503" s="134"/>
      <c r="L503" s="121">
        <f t="shared" si="92"/>
        <v>0</v>
      </c>
      <c r="M503" s="125" t="str">
        <f t="shared" si="93"/>
        <v/>
      </c>
      <c r="N503" s="126"/>
      <c r="O503" s="126"/>
      <c r="P503" s="126"/>
      <c r="Q503" s="126"/>
      <c r="R503" s="126"/>
      <c r="S503" s="126"/>
    </row>
    <row r="504" spans="1:19" ht="39.75" customHeight="1" x14ac:dyDescent="0.15">
      <c r="A504" s="135"/>
      <c r="B504" s="141"/>
      <c r="C504" s="70"/>
      <c r="D504" s="132"/>
      <c r="E504" s="71"/>
      <c r="F504" s="121">
        <f t="shared" si="88"/>
        <v>0</v>
      </c>
      <c r="G504" s="122" t="str">
        <f t="shared" si="89"/>
        <v/>
      </c>
      <c r="H504" s="133"/>
      <c r="I504" s="121">
        <f t="shared" si="90"/>
        <v>0</v>
      </c>
      <c r="J504" s="122" t="str">
        <f t="shared" si="91"/>
        <v/>
      </c>
      <c r="K504" s="134"/>
      <c r="L504" s="121">
        <f t="shared" si="92"/>
        <v>0</v>
      </c>
      <c r="M504" s="125" t="str">
        <f t="shared" si="93"/>
        <v/>
      </c>
      <c r="N504" s="126"/>
      <c r="O504" s="126"/>
      <c r="P504" s="126"/>
      <c r="Q504" s="126"/>
      <c r="R504" s="126"/>
      <c r="S504" s="126"/>
    </row>
    <row r="505" spans="1:19" ht="39.75" customHeight="1" x14ac:dyDescent="0.15">
      <c r="A505" s="135"/>
      <c r="B505" s="139"/>
      <c r="C505" s="70"/>
      <c r="D505" s="132"/>
      <c r="E505" s="104"/>
      <c r="F505" s="121">
        <f t="shared" si="88"/>
        <v>0</v>
      </c>
      <c r="G505" s="122" t="str">
        <f t="shared" si="89"/>
        <v/>
      </c>
      <c r="H505" s="133"/>
      <c r="I505" s="121">
        <f t="shared" si="90"/>
        <v>0</v>
      </c>
      <c r="J505" s="122" t="str">
        <f t="shared" si="91"/>
        <v/>
      </c>
      <c r="K505" s="134"/>
      <c r="L505" s="121">
        <f t="shared" si="92"/>
        <v>0</v>
      </c>
      <c r="M505" s="125" t="str">
        <f t="shared" si="93"/>
        <v/>
      </c>
      <c r="N505" s="126"/>
      <c r="O505" s="126"/>
      <c r="P505" s="126"/>
      <c r="Q505" s="126"/>
      <c r="R505" s="126"/>
      <c r="S505" s="126"/>
    </row>
    <row r="506" spans="1:19" ht="39.75" customHeight="1" x14ac:dyDescent="0.15">
      <c r="A506" s="135"/>
      <c r="B506" s="141"/>
      <c r="C506" s="70"/>
      <c r="D506" s="132"/>
      <c r="E506" s="71"/>
      <c r="F506" s="121">
        <f t="shared" si="88"/>
        <v>0</v>
      </c>
      <c r="G506" s="122" t="str">
        <f t="shared" si="89"/>
        <v/>
      </c>
      <c r="H506" s="133"/>
      <c r="I506" s="121">
        <f t="shared" si="90"/>
        <v>0</v>
      </c>
      <c r="J506" s="122" t="str">
        <f t="shared" si="91"/>
        <v/>
      </c>
      <c r="K506" s="134"/>
      <c r="L506" s="121">
        <f t="shared" si="92"/>
        <v>0</v>
      </c>
      <c r="M506" s="125" t="str">
        <f t="shared" si="93"/>
        <v/>
      </c>
      <c r="N506" s="126"/>
      <c r="O506" s="126"/>
      <c r="P506" s="126"/>
      <c r="Q506" s="126"/>
      <c r="R506" s="126"/>
      <c r="S506" s="126"/>
    </row>
    <row r="507" spans="1:19" ht="39.75" customHeight="1" x14ac:dyDescent="0.15">
      <c r="A507" s="135"/>
      <c r="B507" s="139"/>
      <c r="C507" s="70"/>
      <c r="D507" s="132"/>
      <c r="E507" s="71"/>
      <c r="F507" s="121">
        <f t="shared" si="88"/>
        <v>0</v>
      </c>
      <c r="G507" s="122" t="str">
        <f t="shared" si="89"/>
        <v/>
      </c>
      <c r="H507" s="133"/>
      <c r="I507" s="121">
        <f t="shared" si="90"/>
        <v>0</v>
      </c>
      <c r="J507" s="122" t="str">
        <f t="shared" si="91"/>
        <v/>
      </c>
      <c r="K507" s="134"/>
      <c r="L507" s="121">
        <f t="shared" si="92"/>
        <v>0</v>
      </c>
      <c r="M507" s="125" t="str">
        <f t="shared" si="93"/>
        <v/>
      </c>
      <c r="N507" s="126"/>
      <c r="O507" s="126"/>
      <c r="P507" s="126"/>
      <c r="Q507" s="126"/>
      <c r="R507" s="126"/>
      <c r="S507" s="126"/>
    </row>
    <row r="508" spans="1:19" ht="39.75" customHeight="1" x14ac:dyDescent="0.15">
      <c r="A508" s="135"/>
      <c r="B508" s="139"/>
      <c r="C508" s="70"/>
      <c r="D508" s="132"/>
      <c r="E508" s="104"/>
      <c r="F508" s="121">
        <f t="shared" si="88"/>
        <v>0</v>
      </c>
      <c r="G508" s="122" t="str">
        <f t="shared" si="89"/>
        <v/>
      </c>
      <c r="H508" s="133"/>
      <c r="I508" s="121">
        <f t="shared" si="90"/>
        <v>0</v>
      </c>
      <c r="J508" s="122" t="str">
        <f t="shared" si="91"/>
        <v/>
      </c>
      <c r="K508" s="134"/>
      <c r="L508" s="121">
        <f t="shared" si="92"/>
        <v>0</v>
      </c>
      <c r="M508" s="125" t="str">
        <f t="shared" si="93"/>
        <v/>
      </c>
      <c r="N508" s="126"/>
      <c r="O508" s="126"/>
      <c r="P508" s="126"/>
      <c r="Q508" s="126"/>
      <c r="R508" s="126"/>
      <c r="S508" s="126"/>
    </row>
    <row r="509" spans="1:19" ht="39.75" customHeight="1" x14ac:dyDescent="0.15">
      <c r="A509" s="135"/>
      <c r="B509" s="139"/>
      <c r="C509" s="70"/>
      <c r="D509" s="132"/>
      <c r="E509" s="104"/>
      <c r="F509" s="121">
        <f t="shared" si="88"/>
        <v>0</v>
      </c>
      <c r="G509" s="122" t="str">
        <f t="shared" si="89"/>
        <v/>
      </c>
      <c r="H509" s="133"/>
      <c r="I509" s="121">
        <f t="shared" si="90"/>
        <v>0</v>
      </c>
      <c r="J509" s="122" t="str">
        <f t="shared" si="91"/>
        <v/>
      </c>
      <c r="K509" s="134"/>
      <c r="L509" s="121">
        <f t="shared" si="92"/>
        <v>0</v>
      </c>
      <c r="M509" s="125" t="str">
        <f t="shared" si="93"/>
        <v/>
      </c>
      <c r="N509" s="126"/>
      <c r="O509" s="126"/>
      <c r="P509" s="126"/>
      <c r="Q509" s="126"/>
      <c r="R509" s="126"/>
      <c r="S509" s="126"/>
    </row>
    <row r="510" spans="1:19" ht="39.75" customHeight="1" x14ac:dyDescent="0.15">
      <c r="A510" s="135"/>
      <c r="B510" s="139"/>
      <c r="C510" s="70"/>
      <c r="D510" s="132"/>
      <c r="E510" s="104"/>
      <c r="F510" s="121">
        <f t="shared" si="88"/>
        <v>0</v>
      </c>
      <c r="G510" s="122" t="str">
        <f t="shared" si="89"/>
        <v/>
      </c>
      <c r="H510" s="133"/>
      <c r="I510" s="121">
        <f t="shared" si="90"/>
        <v>0</v>
      </c>
      <c r="J510" s="122" t="str">
        <f t="shared" si="91"/>
        <v/>
      </c>
      <c r="K510" s="134"/>
      <c r="L510" s="121">
        <f t="shared" si="92"/>
        <v>0</v>
      </c>
      <c r="M510" s="125" t="str">
        <f t="shared" si="93"/>
        <v/>
      </c>
      <c r="N510" s="126"/>
      <c r="O510" s="126"/>
      <c r="P510" s="126"/>
      <c r="Q510" s="126"/>
      <c r="R510" s="126"/>
      <c r="S510" s="126"/>
    </row>
    <row r="511" spans="1:19" ht="39.75" customHeight="1" x14ac:dyDescent="0.15">
      <c r="A511" s="135"/>
      <c r="B511" s="139"/>
      <c r="C511" s="70"/>
      <c r="D511" s="132"/>
      <c r="E511" s="104"/>
      <c r="F511" s="121">
        <f t="shared" si="88"/>
        <v>0</v>
      </c>
      <c r="G511" s="122" t="str">
        <f t="shared" si="89"/>
        <v/>
      </c>
      <c r="H511" s="133"/>
      <c r="I511" s="121">
        <f t="shared" si="90"/>
        <v>0</v>
      </c>
      <c r="J511" s="122" t="str">
        <f t="shared" si="91"/>
        <v/>
      </c>
      <c r="K511" s="134"/>
      <c r="L511" s="121">
        <f t="shared" si="92"/>
        <v>0</v>
      </c>
      <c r="M511" s="125" t="str">
        <f t="shared" si="93"/>
        <v/>
      </c>
      <c r="N511" s="126"/>
      <c r="O511" s="126"/>
      <c r="P511" s="126"/>
      <c r="Q511" s="126"/>
      <c r="R511" s="126"/>
      <c r="S511" s="126"/>
    </row>
    <row r="512" spans="1:19" ht="39.75" customHeight="1" x14ac:dyDescent="0.15">
      <c r="A512" s="135"/>
      <c r="B512" s="139"/>
      <c r="C512" s="70"/>
      <c r="D512" s="132"/>
      <c r="E512" s="104"/>
      <c r="F512" s="121">
        <f t="shared" si="88"/>
        <v>0</v>
      </c>
      <c r="G512" s="122" t="str">
        <f t="shared" si="89"/>
        <v/>
      </c>
      <c r="H512" s="133"/>
      <c r="I512" s="121">
        <f t="shared" si="90"/>
        <v>0</v>
      </c>
      <c r="J512" s="122" t="str">
        <f t="shared" si="91"/>
        <v/>
      </c>
      <c r="K512" s="134"/>
      <c r="L512" s="121">
        <f t="shared" si="92"/>
        <v>0</v>
      </c>
      <c r="M512" s="125" t="str">
        <f t="shared" si="93"/>
        <v/>
      </c>
      <c r="N512" s="126"/>
      <c r="O512" s="126"/>
      <c r="P512" s="126"/>
      <c r="Q512" s="126"/>
      <c r="R512" s="126"/>
      <c r="S512" s="126"/>
    </row>
    <row r="513" spans="1:19" ht="39.75" customHeight="1" x14ac:dyDescent="0.15">
      <c r="A513" s="135"/>
      <c r="B513" s="139"/>
      <c r="C513" s="70"/>
      <c r="D513" s="132"/>
      <c r="E513" s="104"/>
      <c r="F513" s="121">
        <f t="shared" si="88"/>
        <v>0</v>
      </c>
      <c r="G513" s="122" t="str">
        <f t="shared" si="89"/>
        <v/>
      </c>
      <c r="H513" s="133"/>
      <c r="I513" s="121">
        <f t="shared" si="90"/>
        <v>0</v>
      </c>
      <c r="J513" s="122" t="str">
        <f t="shared" si="91"/>
        <v/>
      </c>
      <c r="K513" s="134"/>
      <c r="L513" s="121">
        <f t="shared" si="92"/>
        <v>0</v>
      </c>
      <c r="M513" s="125" t="str">
        <f t="shared" si="93"/>
        <v/>
      </c>
      <c r="N513" s="126"/>
      <c r="O513" s="126"/>
      <c r="P513" s="126"/>
      <c r="Q513" s="126"/>
      <c r="R513" s="126"/>
      <c r="S513" s="126"/>
    </row>
    <row r="514" spans="1:19" ht="39.75" customHeight="1" x14ac:dyDescent="0.15">
      <c r="A514" s="135"/>
      <c r="B514" s="139"/>
      <c r="C514" s="70"/>
      <c r="D514" s="132"/>
      <c r="E514" s="104"/>
      <c r="F514" s="121">
        <f t="shared" si="88"/>
        <v>0</v>
      </c>
      <c r="G514" s="122" t="str">
        <f t="shared" si="89"/>
        <v/>
      </c>
      <c r="H514" s="133"/>
      <c r="I514" s="121">
        <f t="shared" si="90"/>
        <v>0</v>
      </c>
      <c r="J514" s="122" t="str">
        <f t="shared" si="91"/>
        <v/>
      </c>
      <c r="K514" s="134"/>
      <c r="L514" s="121">
        <f t="shared" si="92"/>
        <v>0</v>
      </c>
      <c r="M514" s="125" t="str">
        <f t="shared" si="93"/>
        <v/>
      </c>
      <c r="N514" s="126"/>
      <c r="O514" s="126"/>
      <c r="P514" s="126"/>
      <c r="Q514" s="126"/>
      <c r="R514" s="126"/>
      <c r="S514" s="126"/>
    </row>
    <row r="515" spans="1:19" ht="39.75" customHeight="1" x14ac:dyDescent="0.15">
      <c r="A515" s="135"/>
      <c r="B515" s="139"/>
      <c r="C515" s="70"/>
      <c r="D515" s="132"/>
      <c r="E515" s="104"/>
      <c r="F515" s="121">
        <f t="shared" si="88"/>
        <v>0</v>
      </c>
      <c r="G515" s="122" t="str">
        <f t="shared" si="89"/>
        <v/>
      </c>
      <c r="H515" s="133"/>
      <c r="I515" s="121">
        <f t="shared" si="90"/>
        <v>0</v>
      </c>
      <c r="J515" s="122" t="str">
        <f t="shared" si="91"/>
        <v/>
      </c>
      <c r="K515" s="134"/>
      <c r="L515" s="121">
        <f t="shared" si="92"/>
        <v>0</v>
      </c>
      <c r="M515" s="125" t="str">
        <f t="shared" si="93"/>
        <v/>
      </c>
      <c r="N515" s="126"/>
      <c r="O515" s="126"/>
      <c r="P515" s="126"/>
      <c r="Q515" s="126"/>
      <c r="R515" s="126"/>
      <c r="S515" s="126"/>
    </row>
    <row r="516" spans="1:19" ht="39.75" customHeight="1" x14ac:dyDescent="0.15">
      <c r="A516" s="135"/>
      <c r="B516" s="139"/>
      <c r="C516" s="70"/>
      <c r="D516" s="132"/>
      <c r="E516" s="104"/>
      <c r="F516" s="121">
        <f t="shared" si="88"/>
        <v>0</v>
      </c>
      <c r="G516" s="122" t="str">
        <f t="shared" si="89"/>
        <v/>
      </c>
      <c r="H516" s="133"/>
      <c r="I516" s="121">
        <f t="shared" si="90"/>
        <v>0</v>
      </c>
      <c r="J516" s="122" t="str">
        <f t="shared" si="91"/>
        <v/>
      </c>
      <c r="K516" s="134"/>
      <c r="L516" s="121">
        <f t="shared" si="92"/>
        <v>0</v>
      </c>
      <c r="M516" s="125" t="str">
        <f t="shared" si="93"/>
        <v/>
      </c>
      <c r="N516" s="126"/>
      <c r="O516" s="126"/>
      <c r="P516" s="126"/>
      <c r="Q516" s="126"/>
      <c r="R516" s="126"/>
      <c r="S516" s="126"/>
    </row>
    <row r="517" spans="1:19" ht="39.75" customHeight="1" x14ac:dyDescent="0.15">
      <c r="A517" s="135"/>
      <c r="B517" s="139"/>
      <c r="C517" s="70"/>
      <c r="D517" s="132"/>
      <c r="E517" s="104"/>
      <c r="F517" s="121">
        <f t="shared" si="88"/>
        <v>0</v>
      </c>
      <c r="G517" s="122" t="str">
        <f t="shared" si="89"/>
        <v/>
      </c>
      <c r="H517" s="133"/>
      <c r="I517" s="121">
        <f t="shared" si="90"/>
        <v>0</v>
      </c>
      <c r="J517" s="122" t="str">
        <f t="shared" si="91"/>
        <v/>
      </c>
      <c r="K517" s="134"/>
      <c r="L517" s="121">
        <f t="shared" si="92"/>
        <v>0</v>
      </c>
      <c r="M517" s="125" t="str">
        <f t="shared" si="93"/>
        <v/>
      </c>
      <c r="N517" s="126"/>
      <c r="O517" s="126"/>
      <c r="P517" s="126"/>
      <c r="Q517" s="126"/>
      <c r="R517" s="126"/>
      <c r="S517" s="126"/>
    </row>
    <row r="518" spans="1:19" ht="39.75" customHeight="1" x14ac:dyDescent="0.15">
      <c r="A518" s="135"/>
      <c r="B518" s="139"/>
      <c r="C518" s="70"/>
      <c r="D518" s="132"/>
      <c r="E518" s="104"/>
      <c r="F518" s="121">
        <f t="shared" si="88"/>
        <v>0</v>
      </c>
      <c r="G518" s="122" t="str">
        <f t="shared" si="89"/>
        <v/>
      </c>
      <c r="H518" s="133"/>
      <c r="I518" s="121">
        <f t="shared" si="90"/>
        <v>0</v>
      </c>
      <c r="J518" s="122" t="str">
        <f t="shared" si="91"/>
        <v/>
      </c>
      <c r="K518" s="134"/>
      <c r="L518" s="121">
        <f t="shared" si="92"/>
        <v>0</v>
      </c>
      <c r="M518" s="125" t="str">
        <f t="shared" si="93"/>
        <v/>
      </c>
      <c r="N518" s="126"/>
      <c r="O518" s="126"/>
      <c r="P518" s="126"/>
      <c r="Q518" s="126"/>
      <c r="R518" s="126"/>
      <c r="S518" s="126"/>
    </row>
    <row r="519" spans="1:19" ht="39.75" customHeight="1" x14ac:dyDescent="0.15">
      <c r="A519" s="135"/>
      <c r="B519" s="142"/>
      <c r="C519" s="70"/>
      <c r="D519" s="132"/>
      <c r="E519" s="104"/>
      <c r="F519" s="121">
        <f t="shared" si="88"/>
        <v>0</v>
      </c>
      <c r="G519" s="122" t="str">
        <f t="shared" si="89"/>
        <v/>
      </c>
      <c r="H519" s="133"/>
      <c r="I519" s="121">
        <f t="shared" si="90"/>
        <v>0</v>
      </c>
      <c r="J519" s="122" t="str">
        <f t="shared" si="91"/>
        <v/>
      </c>
      <c r="K519" s="134"/>
      <c r="L519" s="121">
        <f t="shared" si="92"/>
        <v>0</v>
      </c>
      <c r="M519" s="125" t="str">
        <f t="shared" si="93"/>
        <v/>
      </c>
      <c r="N519" s="126"/>
      <c r="O519" s="126"/>
      <c r="P519" s="126"/>
      <c r="Q519" s="126"/>
      <c r="R519" s="126"/>
      <c r="S519" s="126"/>
    </row>
    <row r="520" spans="1:19" ht="39.75" customHeight="1" x14ac:dyDescent="0.15">
      <c r="A520" s="135"/>
      <c r="B520" s="142"/>
      <c r="C520" s="70"/>
      <c r="D520" s="132"/>
      <c r="E520" s="104"/>
      <c r="F520" s="121">
        <f t="shared" si="88"/>
        <v>0</v>
      </c>
      <c r="G520" s="122" t="str">
        <f t="shared" si="89"/>
        <v/>
      </c>
      <c r="H520" s="133"/>
      <c r="I520" s="121">
        <f t="shared" si="90"/>
        <v>0</v>
      </c>
      <c r="J520" s="122" t="str">
        <f t="shared" si="91"/>
        <v/>
      </c>
      <c r="K520" s="134"/>
      <c r="L520" s="121">
        <f t="shared" si="92"/>
        <v>0</v>
      </c>
      <c r="M520" s="125" t="str">
        <f t="shared" si="93"/>
        <v/>
      </c>
      <c r="N520" s="126"/>
      <c r="O520" s="126"/>
      <c r="P520" s="126"/>
      <c r="Q520" s="126"/>
      <c r="R520" s="126"/>
      <c r="S520" s="126"/>
    </row>
    <row r="521" spans="1:19" ht="39.75" customHeight="1" x14ac:dyDescent="0.15">
      <c r="A521" s="136"/>
      <c r="B521" s="140" t="s">
        <v>132</v>
      </c>
      <c r="C521" s="115"/>
      <c r="D521" s="105"/>
      <c r="E521" s="73"/>
      <c r="F521" s="121"/>
      <c r="G521" s="122">
        <f>SUBTOTAL(9,G493:G520)</f>
        <v>0</v>
      </c>
      <c r="H521" s="130"/>
      <c r="I521" s="121"/>
      <c r="J521" s="122">
        <f>SUBTOTAL(9,J493:J520)</f>
        <v>0</v>
      </c>
      <c r="K521" s="131"/>
      <c r="L521" s="121"/>
      <c r="M521" s="125">
        <f>SUBTOTAL(9,M493:M520)</f>
        <v>0</v>
      </c>
      <c r="N521" s="121"/>
      <c r="O521" s="121"/>
      <c r="P521" s="121"/>
      <c r="Q521" s="121"/>
      <c r="R521" s="121"/>
      <c r="S521" s="121"/>
    </row>
    <row r="522" spans="1:19" ht="39.75" customHeight="1" x14ac:dyDescent="0.15">
      <c r="A522" s="71"/>
      <c r="B522" s="141"/>
      <c r="C522" s="70"/>
      <c r="D522" s="132"/>
      <c r="E522" s="71"/>
      <c r="F522" s="121">
        <f t="shared" ref="F522:F549" si="94">N522+O522</f>
        <v>0</v>
      </c>
      <c r="G522" s="122" t="str">
        <f t="shared" ref="G522:G549" si="95">IF(OR(D522="",F522=""),"",ROUNDDOWN(D522*F522,0))</f>
        <v/>
      </c>
      <c r="H522" s="133"/>
      <c r="I522" s="121">
        <f t="shared" ref="I522:I549" si="96">P522+Q522</f>
        <v>0</v>
      </c>
      <c r="J522" s="122" t="str">
        <f t="shared" ref="J522:J549" si="97">IF(OR(H522="",I522=""),"",ROUNDDOWN(H522*I522,0))</f>
        <v/>
      </c>
      <c r="K522" s="134"/>
      <c r="L522" s="121">
        <f t="shared" ref="L522:L549" si="98">R522+S522</f>
        <v>0</v>
      </c>
      <c r="M522" s="125" t="str">
        <f t="shared" ref="M522:M549" si="99">IF(OR(K522="",L522=""),"",ROUNDDOWN(K522*L522,0))</f>
        <v/>
      </c>
      <c r="N522" s="126"/>
      <c r="O522" s="126"/>
      <c r="P522" s="126"/>
      <c r="Q522" s="126"/>
      <c r="R522" s="126"/>
      <c r="S522" s="126"/>
    </row>
    <row r="523" spans="1:19" ht="39.75" customHeight="1" x14ac:dyDescent="0.15">
      <c r="A523" s="135"/>
      <c r="B523" s="141"/>
      <c r="C523" s="70"/>
      <c r="D523" s="132"/>
      <c r="E523" s="71"/>
      <c r="F523" s="121">
        <f t="shared" si="94"/>
        <v>0</v>
      </c>
      <c r="G523" s="122" t="str">
        <f t="shared" si="95"/>
        <v/>
      </c>
      <c r="H523" s="133"/>
      <c r="I523" s="121">
        <f t="shared" si="96"/>
        <v>0</v>
      </c>
      <c r="J523" s="122" t="str">
        <f t="shared" si="97"/>
        <v/>
      </c>
      <c r="K523" s="134"/>
      <c r="L523" s="121">
        <f t="shared" si="98"/>
        <v>0</v>
      </c>
      <c r="M523" s="125" t="str">
        <f t="shared" si="99"/>
        <v/>
      </c>
      <c r="N523" s="126"/>
      <c r="O523" s="126"/>
      <c r="P523" s="126"/>
      <c r="Q523" s="126"/>
      <c r="R523" s="126"/>
      <c r="S523" s="126"/>
    </row>
    <row r="524" spans="1:19" ht="39.75" customHeight="1" x14ac:dyDescent="0.15">
      <c r="A524" s="135"/>
      <c r="B524" s="141"/>
      <c r="C524" s="70"/>
      <c r="D524" s="132"/>
      <c r="E524" s="71"/>
      <c r="F524" s="121">
        <f t="shared" si="94"/>
        <v>0</v>
      </c>
      <c r="G524" s="122" t="str">
        <f t="shared" si="95"/>
        <v/>
      </c>
      <c r="H524" s="133"/>
      <c r="I524" s="121">
        <f t="shared" si="96"/>
        <v>0</v>
      </c>
      <c r="J524" s="122" t="str">
        <f t="shared" si="97"/>
        <v/>
      </c>
      <c r="K524" s="134"/>
      <c r="L524" s="121">
        <f t="shared" si="98"/>
        <v>0</v>
      </c>
      <c r="M524" s="125" t="str">
        <f t="shared" si="99"/>
        <v/>
      </c>
      <c r="N524" s="126"/>
      <c r="O524" s="126"/>
      <c r="P524" s="126"/>
      <c r="Q524" s="126"/>
      <c r="R524" s="126"/>
      <c r="S524" s="126"/>
    </row>
    <row r="525" spans="1:19" ht="39.75" customHeight="1" x14ac:dyDescent="0.15">
      <c r="A525" s="135"/>
      <c r="B525" s="141"/>
      <c r="C525" s="70"/>
      <c r="D525" s="132"/>
      <c r="E525" s="71"/>
      <c r="F525" s="121">
        <f t="shared" si="94"/>
        <v>0</v>
      </c>
      <c r="G525" s="122" t="str">
        <f t="shared" si="95"/>
        <v/>
      </c>
      <c r="H525" s="133"/>
      <c r="I525" s="121">
        <f t="shared" si="96"/>
        <v>0</v>
      </c>
      <c r="J525" s="122" t="str">
        <f t="shared" si="97"/>
        <v/>
      </c>
      <c r="K525" s="134"/>
      <c r="L525" s="121">
        <f t="shared" si="98"/>
        <v>0</v>
      </c>
      <c r="M525" s="125" t="str">
        <f t="shared" si="99"/>
        <v/>
      </c>
      <c r="N525" s="126"/>
      <c r="O525" s="126"/>
      <c r="P525" s="126"/>
      <c r="Q525" s="126"/>
      <c r="R525" s="126"/>
      <c r="S525" s="126"/>
    </row>
    <row r="526" spans="1:19" ht="39.75" customHeight="1" x14ac:dyDescent="0.15">
      <c r="A526" s="135"/>
      <c r="B526" s="141"/>
      <c r="C526" s="70"/>
      <c r="D526" s="132"/>
      <c r="E526" s="71"/>
      <c r="F526" s="121">
        <f t="shared" si="94"/>
        <v>0</v>
      </c>
      <c r="G526" s="122" t="str">
        <f t="shared" si="95"/>
        <v/>
      </c>
      <c r="H526" s="133"/>
      <c r="I526" s="121">
        <f t="shared" si="96"/>
        <v>0</v>
      </c>
      <c r="J526" s="122" t="str">
        <f t="shared" si="97"/>
        <v/>
      </c>
      <c r="K526" s="134"/>
      <c r="L526" s="121">
        <f t="shared" si="98"/>
        <v>0</v>
      </c>
      <c r="M526" s="125" t="str">
        <f t="shared" si="99"/>
        <v/>
      </c>
      <c r="N526" s="126"/>
      <c r="O526" s="126"/>
      <c r="P526" s="126"/>
      <c r="Q526" s="126"/>
      <c r="R526" s="126"/>
      <c r="S526" s="126"/>
    </row>
    <row r="527" spans="1:19" ht="39.75" customHeight="1" x14ac:dyDescent="0.15">
      <c r="A527" s="135"/>
      <c r="B527" s="141"/>
      <c r="C527" s="70"/>
      <c r="D527" s="132"/>
      <c r="E527" s="71"/>
      <c r="F527" s="121">
        <f t="shared" si="94"/>
        <v>0</v>
      </c>
      <c r="G527" s="122" t="str">
        <f t="shared" si="95"/>
        <v/>
      </c>
      <c r="H527" s="133"/>
      <c r="I527" s="121">
        <f t="shared" si="96"/>
        <v>0</v>
      </c>
      <c r="J527" s="122" t="str">
        <f t="shared" si="97"/>
        <v/>
      </c>
      <c r="K527" s="134"/>
      <c r="L527" s="121">
        <f t="shared" si="98"/>
        <v>0</v>
      </c>
      <c r="M527" s="125" t="str">
        <f t="shared" si="99"/>
        <v/>
      </c>
      <c r="N527" s="126"/>
      <c r="O527" s="126"/>
      <c r="P527" s="126"/>
      <c r="Q527" s="126"/>
      <c r="R527" s="126"/>
      <c r="S527" s="126"/>
    </row>
    <row r="528" spans="1:19" ht="39.75" customHeight="1" x14ac:dyDescent="0.15">
      <c r="A528" s="135"/>
      <c r="B528" s="141"/>
      <c r="C528" s="70"/>
      <c r="D528" s="132"/>
      <c r="E528" s="71"/>
      <c r="F528" s="121">
        <f t="shared" si="94"/>
        <v>0</v>
      </c>
      <c r="G528" s="122" t="str">
        <f t="shared" si="95"/>
        <v/>
      </c>
      <c r="H528" s="133"/>
      <c r="I528" s="121">
        <f t="shared" si="96"/>
        <v>0</v>
      </c>
      <c r="J528" s="122" t="str">
        <f t="shared" si="97"/>
        <v/>
      </c>
      <c r="K528" s="134"/>
      <c r="L528" s="121">
        <f t="shared" si="98"/>
        <v>0</v>
      </c>
      <c r="M528" s="125" t="str">
        <f t="shared" si="99"/>
        <v/>
      </c>
      <c r="N528" s="126"/>
      <c r="O528" s="126"/>
      <c r="P528" s="126"/>
      <c r="Q528" s="126"/>
      <c r="R528" s="126"/>
      <c r="S528" s="126"/>
    </row>
    <row r="529" spans="1:19" ht="39.75" customHeight="1" x14ac:dyDescent="0.15">
      <c r="A529" s="135"/>
      <c r="B529" s="141"/>
      <c r="C529" s="70"/>
      <c r="D529" s="132"/>
      <c r="E529" s="71"/>
      <c r="F529" s="121">
        <f t="shared" si="94"/>
        <v>0</v>
      </c>
      <c r="G529" s="122" t="str">
        <f t="shared" si="95"/>
        <v/>
      </c>
      <c r="H529" s="133"/>
      <c r="I529" s="121">
        <f t="shared" si="96"/>
        <v>0</v>
      </c>
      <c r="J529" s="122" t="str">
        <f t="shared" si="97"/>
        <v/>
      </c>
      <c r="K529" s="134"/>
      <c r="L529" s="121">
        <f t="shared" si="98"/>
        <v>0</v>
      </c>
      <c r="M529" s="125" t="str">
        <f t="shared" si="99"/>
        <v/>
      </c>
      <c r="N529" s="126"/>
      <c r="O529" s="126"/>
      <c r="P529" s="126"/>
      <c r="Q529" s="126"/>
      <c r="R529" s="126"/>
      <c r="S529" s="126"/>
    </row>
    <row r="530" spans="1:19" ht="39.75" customHeight="1" x14ac:dyDescent="0.15">
      <c r="A530" s="135"/>
      <c r="B530" s="141"/>
      <c r="C530" s="70"/>
      <c r="D530" s="132"/>
      <c r="E530" s="71"/>
      <c r="F530" s="121">
        <f t="shared" si="94"/>
        <v>0</v>
      </c>
      <c r="G530" s="122" t="str">
        <f t="shared" si="95"/>
        <v/>
      </c>
      <c r="H530" s="133"/>
      <c r="I530" s="121">
        <f t="shared" si="96"/>
        <v>0</v>
      </c>
      <c r="J530" s="122" t="str">
        <f t="shared" si="97"/>
        <v/>
      </c>
      <c r="K530" s="134"/>
      <c r="L530" s="121">
        <f t="shared" si="98"/>
        <v>0</v>
      </c>
      <c r="M530" s="125" t="str">
        <f t="shared" si="99"/>
        <v/>
      </c>
      <c r="N530" s="126"/>
      <c r="O530" s="126"/>
      <c r="P530" s="126"/>
      <c r="Q530" s="126"/>
      <c r="R530" s="126"/>
      <c r="S530" s="126"/>
    </row>
    <row r="531" spans="1:19" ht="39.75" customHeight="1" x14ac:dyDescent="0.15">
      <c r="A531" s="135"/>
      <c r="B531" s="141"/>
      <c r="C531" s="70"/>
      <c r="D531" s="132"/>
      <c r="E531" s="71"/>
      <c r="F531" s="121">
        <f t="shared" si="94"/>
        <v>0</v>
      </c>
      <c r="G531" s="122" t="str">
        <f t="shared" si="95"/>
        <v/>
      </c>
      <c r="H531" s="133"/>
      <c r="I531" s="121">
        <f t="shared" si="96"/>
        <v>0</v>
      </c>
      <c r="J531" s="122" t="str">
        <f t="shared" si="97"/>
        <v/>
      </c>
      <c r="K531" s="134"/>
      <c r="L531" s="121">
        <f t="shared" si="98"/>
        <v>0</v>
      </c>
      <c r="M531" s="125" t="str">
        <f t="shared" si="99"/>
        <v/>
      </c>
      <c r="N531" s="126"/>
      <c r="O531" s="126"/>
      <c r="P531" s="126"/>
      <c r="Q531" s="126"/>
      <c r="R531" s="126"/>
      <c r="S531" s="126"/>
    </row>
    <row r="532" spans="1:19" ht="39.75" customHeight="1" x14ac:dyDescent="0.15">
      <c r="A532" s="135"/>
      <c r="B532" s="141"/>
      <c r="C532" s="70"/>
      <c r="D532" s="132"/>
      <c r="E532" s="71"/>
      <c r="F532" s="121">
        <f t="shared" si="94"/>
        <v>0</v>
      </c>
      <c r="G532" s="122" t="str">
        <f t="shared" si="95"/>
        <v/>
      </c>
      <c r="H532" s="133"/>
      <c r="I532" s="121">
        <f t="shared" si="96"/>
        <v>0</v>
      </c>
      <c r="J532" s="122" t="str">
        <f t="shared" si="97"/>
        <v/>
      </c>
      <c r="K532" s="134"/>
      <c r="L532" s="121">
        <f t="shared" si="98"/>
        <v>0</v>
      </c>
      <c r="M532" s="125" t="str">
        <f t="shared" si="99"/>
        <v/>
      </c>
      <c r="N532" s="126"/>
      <c r="O532" s="126"/>
      <c r="P532" s="126"/>
      <c r="Q532" s="126"/>
      <c r="R532" s="126"/>
      <c r="S532" s="126"/>
    </row>
    <row r="533" spans="1:19" ht="39.75" customHeight="1" x14ac:dyDescent="0.15">
      <c r="A533" s="135"/>
      <c r="B533" s="141"/>
      <c r="C533" s="70"/>
      <c r="D533" s="132"/>
      <c r="E533" s="71"/>
      <c r="F533" s="121">
        <f t="shared" si="94"/>
        <v>0</v>
      </c>
      <c r="G533" s="122" t="str">
        <f t="shared" si="95"/>
        <v/>
      </c>
      <c r="H533" s="133"/>
      <c r="I533" s="121">
        <f t="shared" si="96"/>
        <v>0</v>
      </c>
      <c r="J533" s="122" t="str">
        <f t="shared" si="97"/>
        <v/>
      </c>
      <c r="K533" s="134"/>
      <c r="L533" s="121">
        <f t="shared" si="98"/>
        <v>0</v>
      </c>
      <c r="M533" s="125" t="str">
        <f t="shared" si="99"/>
        <v/>
      </c>
      <c r="N533" s="126"/>
      <c r="O533" s="126"/>
      <c r="P533" s="126"/>
      <c r="Q533" s="126"/>
      <c r="R533" s="126"/>
      <c r="S533" s="126"/>
    </row>
    <row r="534" spans="1:19" ht="39.75" customHeight="1" x14ac:dyDescent="0.15">
      <c r="A534" s="135"/>
      <c r="B534" s="139"/>
      <c r="C534" s="70"/>
      <c r="D534" s="132"/>
      <c r="E534" s="104"/>
      <c r="F534" s="121">
        <f t="shared" si="94"/>
        <v>0</v>
      </c>
      <c r="G534" s="122" t="str">
        <f t="shared" si="95"/>
        <v/>
      </c>
      <c r="H534" s="133"/>
      <c r="I534" s="121">
        <f t="shared" si="96"/>
        <v>0</v>
      </c>
      <c r="J534" s="122" t="str">
        <f t="shared" si="97"/>
        <v/>
      </c>
      <c r="K534" s="134"/>
      <c r="L534" s="121">
        <f t="shared" si="98"/>
        <v>0</v>
      </c>
      <c r="M534" s="125" t="str">
        <f t="shared" si="99"/>
        <v/>
      </c>
      <c r="N534" s="126"/>
      <c r="O534" s="126"/>
      <c r="P534" s="126"/>
      <c r="Q534" s="126"/>
      <c r="R534" s="126"/>
      <c r="S534" s="126"/>
    </row>
    <row r="535" spans="1:19" ht="39.75" customHeight="1" x14ac:dyDescent="0.15">
      <c r="A535" s="135"/>
      <c r="B535" s="141"/>
      <c r="C535" s="70"/>
      <c r="D535" s="132"/>
      <c r="E535" s="71"/>
      <c r="F535" s="121">
        <f t="shared" si="94"/>
        <v>0</v>
      </c>
      <c r="G535" s="122" t="str">
        <f t="shared" si="95"/>
        <v/>
      </c>
      <c r="H535" s="133"/>
      <c r="I535" s="121">
        <f t="shared" si="96"/>
        <v>0</v>
      </c>
      <c r="J535" s="122" t="str">
        <f t="shared" si="97"/>
        <v/>
      </c>
      <c r="K535" s="134"/>
      <c r="L535" s="121">
        <f t="shared" si="98"/>
        <v>0</v>
      </c>
      <c r="M535" s="125" t="str">
        <f t="shared" si="99"/>
        <v/>
      </c>
      <c r="N535" s="126"/>
      <c r="O535" s="126"/>
      <c r="P535" s="126"/>
      <c r="Q535" s="126"/>
      <c r="R535" s="126"/>
      <c r="S535" s="126"/>
    </row>
    <row r="536" spans="1:19" ht="39.75" customHeight="1" x14ac:dyDescent="0.15">
      <c r="A536" s="135"/>
      <c r="B536" s="139"/>
      <c r="C536" s="70"/>
      <c r="D536" s="132"/>
      <c r="E536" s="71"/>
      <c r="F536" s="121">
        <f t="shared" si="94"/>
        <v>0</v>
      </c>
      <c r="G536" s="122" t="str">
        <f t="shared" si="95"/>
        <v/>
      </c>
      <c r="H536" s="133"/>
      <c r="I536" s="121">
        <f t="shared" si="96"/>
        <v>0</v>
      </c>
      <c r="J536" s="122" t="str">
        <f t="shared" si="97"/>
        <v/>
      </c>
      <c r="K536" s="134"/>
      <c r="L536" s="121">
        <f t="shared" si="98"/>
        <v>0</v>
      </c>
      <c r="M536" s="125" t="str">
        <f t="shared" si="99"/>
        <v/>
      </c>
      <c r="N536" s="126"/>
      <c r="O536" s="126"/>
      <c r="P536" s="126"/>
      <c r="Q536" s="126"/>
      <c r="R536" s="126"/>
      <c r="S536" s="126"/>
    </row>
    <row r="537" spans="1:19" ht="39.75" customHeight="1" x14ac:dyDescent="0.15">
      <c r="A537" s="135"/>
      <c r="B537" s="139"/>
      <c r="C537" s="70"/>
      <c r="D537" s="132"/>
      <c r="E537" s="104"/>
      <c r="F537" s="121">
        <f t="shared" si="94"/>
        <v>0</v>
      </c>
      <c r="G537" s="122" t="str">
        <f t="shared" si="95"/>
        <v/>
      </c>
      <c r="H537" s="133"/>
      <c r="I537" s="121">
        <f t="shared" si="96"/>
        <v>0</v>
      </c>
      <c r="J537" s="122" t="str">
        <f t="shared" si="97"/>
        <v/>
      </c>
      <c r="K537" s="134"/>
      <c r="L537" s="121">
        <f t="shared" si="98"/>
        <v>0</v>
      </c>
      <c r="M537" s="125" t="str">
        <f t="shared" si="99"/>
        <v/>
      </c>
      <c r="N537" s="126"/>
      <c r="O537" s="126"/>
      <c r="P537" s="126"/>
      <c r="Q537" s="126"/>
      <c r="R537" s="126"/>
      <c r="S537" s="126"/>
    </row>
    <row r="538" spans="1:19" ht="39.75" customHeight="1" x14ac:dyDescent="0.15">
      <c r="A538" s="135"/>
      <c r="B538" s="139"/>
      <c r="C538" s="70"/>
      <c r="D538" s="132"/>
      <c r="E538" s="104"/>
      <c r="F538" s="121">
        <f t="shared" si="94"/>
        <v>0</v>
      </c>
      <c r="G538" s="122" t="str">
        <f t="shared" si="95"/>
        <v/>
      </c>
      <c r="H538" s="133"/>
      <c r="I538" s="121">
        <f t="shared" si="96"/>
        <v>0</v>
      </c>
      <c r="J538" s="122" t="str">
        <f t="shared" si="97"/>
        <v/>
      </c>
      <c r="K538" s="134"/>
      <c r="L538" s="121">
        <f t="shared" si="98"/>
        <v>0</v>
      </c>
      <c r="M538" s="125" t="str">
        <f t="shared" si="99"/>
        <v/>
      </c>
      <c r="N538" s="126"/>
      <c r="O538" s="126"/>
      <c r="P538" s="126"/>
      <c r="Q538" s="126"/>
      <c r="R538" s="126"/>
      <c r="S538" s="126"/>
    </row>
    <row r="539" spans="1:19" ht="39.75" customHeight="1" x14ac:dyDescent="0.15">
      <c r="A539" s="135"/>
      <c r="B539" s="139"/>
      <c r="C539" s="70"/>
      <c r="D539" s="132"/>
      <c r="E539" s="104"/>
      <c r="F539" s="121">
        <f t="shared" si="94"/>
        <v>0</v>
      </c>
      <c r="G539" s="122" t="str">
        <f t="shared" si="95"/>
        <v/>
      </c>
      <c r="H539" s="133"/>
      <c r="I539" s="121">
        <f t="shared" si="96"/>
        <v>0</v>
      </c>
      <c r="J539" s="122" t="str">
        <f t="shared" si="97"/>
        <v/>
      </c>
      <c r="K539" s="134"/>
      <c r="L539" s="121">
        <f t="shared" si="98"/>
        <v>0</v>
      </c>
      <c r="M539" s="125" t="str">
        <f t="shared" si="99"/>
        <v/>
      </c>
      <c r="N539" s="126"/>
      <c r="O539" s="126"/>
      <c r="P539" s="126"/>
      <c r="Q539" s="126"/>
      <c r="R539" s="126"/>
      <c r="S539" s="126"/>
    </row>
    <row r="540" spans="1:19" ht="39.75" customHeight="1" x14ac:dyDescent="0.15">
      <c r="A540" s="135"/>
      <c r="B540" s="139"/>
      <c r="C540" s="70"/>
      <c r="D540" s="132"/>
      <c r="E540" s="104"/>
      <c r="F540" s="121">
        <f t="shared" si="94"/>
        <v>0</v>
      </c>
      <c r="G540" s="122" t="str">
        <f t="shared" si="95"/>
        <v/>
      </c>
      <c r="H540" s="133"/>
      <c r="I540" s="121">
        <f t="shared" si="96"/>
        <v>0</v>
      </c>
      <c r="J540" s="122" t="str">
        <f t="shared" si="97"/>
        <v/>
      </c>
      <c r="K540" s="134"/>
      <c r="L540" s="121">
        <f t="shared" si="98"/>
        <v>0</v>
      </c>
      <c r="M540" s="125" t="str">
        <f t="shared" si="99"/>
        <v/>
      </c>
      <c r="N540" s="126"/>
      <c r="O540" s="126"/>
      <c r="P540" s="126"/>
      <c r="Q540" s="126"/>
      <c r="R540" s="126"/>
      <c r="S540" s="126"/>
    </row>
    <row r="541" spans="1:19" ht="39.75" customHeight="1" x14ac:dyDescent="0.15">
      <c r="A541" s="135"/>
      <c r="B541" s="139"/>
      <c r="C541" s="70"/>
      <c r="D541" s="132"/>
      <c r="E541" s="104"/>
      <c r="F541" s="121">
        <f t="shared" si="94"/>
        <v>0</v>
      </c>
      <c r="G541" s="122" t="str">
        <f t="shared" si="95"/>
        <v/>
      </c>
      <c r="H541" s="133"/>
      <c r="I541" s="121">
        <f t="shared" si="96"/>
        <v>0</v>
      </c>
      <c r="J541" s="122" t="str">
        <f t="shared" si="97"/>
        <v/>
      </c>
      <c r="K541" s="134"/>
      <c r="L541" s="121">
        <f t="shared" si="98"/>
        <v>0</v>
      </c>
      <c r="M541" s="125" t="str">
        <f t="shared" si="99"/>
        <v/>
      </c>
      <c r="N541" s="126"/>
      <c r="O541" s="126"/>
      <c r="P541" s="126"/>
      <c r="Q541" s="126"/>
      <c r="R541" s="126"/>
      <c r="S541" s="126"/>
    </row>
    <row r="542" spans="1:19" ht="39.75" customHeight="1" x14ac:dyDescent="0.15">
      <c r="A542" s="135"/>
      <c r="B542" s="139"/>
      <c r="C542" s="70"/>
      <c r="D542" s="132"/>
      <c r="E542" s="104"/>
      <c r="F542" s="121">
        <f t="shared" si="94"/>
        <v>0</v>
      </c>
      <c r="G542" s="122" t="str">
        <f t="shared" si="95"/>
        <v/>
      </c>
      <c r="H542" s="133"/>
      <c r="I542" s="121">
        <f t="shared" si="96"/>
        <v>0</v>
      </c>
      <c r="J542" s="122" t="str">
        <f t="shared" si="97"/>
        <v/>
      </c>
      <c r="K542" s="134"/>
      <c r="L542" s="121">
        <f t="shared" si="98"/>
        <v>0</v>
      </c>
      <c r="M542" s="125" t="str">
        <f t="shared" si="99"/>
        <v/>
      </c>
      <c r="N542" s="126"/>
      <c r="O542" s="126"/>
      <c r="P542" s="126"/>
      <c r="Q542" s="126"/>
      <c r="R542" s="126"/>
      <c r="S542" s="126"/>
    </row>
    <row r="543" spans="1:19" ht="39.75" customHeight="1" x14ac:dyDescent="0.15">
      <c r="A543" s="135"/>
      <c r="B543" s="139"/>
      <c r="C543" s="70"/>
      <c r="D543" s="132"/>
      <c r="E543" s="104"/>
      <c r="F543" s="121">
        <f t="shared" si="94"/>
        <v>0</v>
      </c>
      <c r="G543" s="122" t="str">
        <f t="shared" si="95"/>
        <v/>
      </c>
      <c r="H543" s="133"/>
      <c r="I543" s="121">
        <f t="shared" si="96"/>
        <v>0</v>
      </c>
      <c r="J543" s="122" t="str">
        <f t="shared" si="97"/>
        <v/>
      </c>
      <c r="K543" s="134"/>
      <c r="L543" s="121">
        <f t="shared" si="98"/>
        <v>0</v>
      </c>
      <c r="M543" s="125" t="str">
        <f t="shared" si="99"/>
        <v/>
      </c>
      <c r="N543" s="126"/>
      <c r="O543" s="126"/>
      <c r="P543" s="126"/>
      <c r="Q543" s="126"/>
      <c r="R543" s="126"/>
      <c r="S543" s="126"/>
    </row>
    <row r="544" spans="1:19" ht="39.75" customHeight="1" x14ac:dyDescent="0.15">
      <c r="A544" s="135"/>
      <c r="B544" s="139"/>
      <c r="C544" s="70"/>
      <c r="D544" s="132"/>
      <c r="E544" s="104"/>
      <c r="F544" s="121">
        <f t="shared" si="94"/>
        <v>0</v>
      </c>
      <c r="G544" s="122" t="str">
        <f t="shared" si="95"/>
        <v/>
      </c>
      <c r="H544" s="133"/>
      <c r="I544" s="121">
        <f t="shared" si="96"/>
        <v>0</v>
      </c>
      <c r="J544" s="122" t="str">
        <f t="shared" si="97"/>
        <v/>
      </c>
      <c r="K544" s="134"/>
      <c r="L544" s="121">
        <f t="shared" si="98"/>
        <v>0</v>
      </c>
      <c r="M544" s="125" t="str">
        <f t="shared" si="99"/>
        <v/>
      </c>
      <c r="N544" s="126"/>
      <c r="O544" s="126"/>
      <c r="P544" s="126"/>
      <c r="Q544" s="126"/>
      <c r="R544" s="126"/>
      <c r="S544" s="126"/>
    </row>
    <row r="545" spans="1:19" ht="39.75" customHeight="1" x14ac:dyDescent="0.15">
      <c r="A545" s="135"/>
      <c r="B545" s="139"/>
      <c r="C545" s="70"/>
      <c r="D545" s="132"/>
      <c r="E545" s="104"/>
      <c r="F545" s="121">
        <f t="shared" si="94"/>
        <v>0</v>
      </c>
      <c r="G545" s="122" t="str">
        <f t="shared" si="95"/>
        <v/>
      </c>
      <c r="H545" s="133"/>
      <c r="I545" s="121">
        <f t="shared" si="96"/>
        <v>0</v>
      </c>
      <c r="J545" s="122" t="str">
        <f t="shared" si="97"/>
        <v/>
      </c>
      <c r="K545" s="134"/>
      <c r="L545" s="121">
        <f t="shared" si="98"/>
        <v>0</v>
      </c>
      <c r="M545" s="125" t="str">
        <f t="shared" si="99"/>
        <v/>
      </c>
      <c r="N545" s="126"/>
      <c r="O545" s="126"/>
      <c r="P545" s="126"/>
      <c r="Q545" s="126"/>
      <c r="R545" s="126"/>
      <c r="S545" s="126"/>
    </row>
    <row r="546" spans="1:19" ht="39.75" customHeight="1" x14ac:dyDescent="0.15">
      <c r="A546" s="135"/>
      <c r="B546" s="139"/>
      <c r="C546" s="70"/>
      <c r="D546" s="132"/>
      <c r="E546" s="104"/>
      <c r="F546" s="121">
        <f t="shared" si="94"/>
        <v>0</v>
      </c>
      <c r="G546" s="122" t="str">
        <f t="shared" si="95"/>
        <v/>
      </c>
      <c r="H546" s="133"/>
      <c r="I546" s="121">
        <f t="shared" si="96"/>
        <v>0</v>
      </c>
      <c r="J546" s="122" t="str">
        <f t="shared" si="97"/>
        <v/>
      </c>
      <c r="K546" s="134"/>
      <c r="L546" s="121">
        <f t="shared" si="98"/>
        <v>0</v>
      </c>
      <c r="M546" s="125" t="str">
        <f t="shared" si="99"/>
        <v/>
      </c>
      <c r="N546" s="126"/>
      <c r="O546" s="126"/>
      <c r="P546" s="126"/>
      <c r="Q546" s="126"/>
      <c r="R546" s="126"/>
      <c r="S546" s="126"/>
    </row>
    <row r="547" spans="1:19" ht="39.75" customHeight="1" x14ac:dyDescent="0.15">
      <c r="A547" s="135"/>
      <c r="B547" s="139"/>
      <c r="C547" s="70"/>
      <c r="D547" s="132"/>
      <c r="E547" s="104"/>
      <c r="F547" s="121">
        <f t="shared" si="94"/>
        <v>0</v>
      </c>
      <c r="G547" s="122" t="str">
        <f t="shared" si="95"/>
        <v/>
      </c>
      <c r="H547" s="133"/>
      <c r="I547" s="121">
        <f t="shared" si="96"/>
        <v>0</v>
      </c>
      <c r="J547" s="122" t="str">
        <f t="shared" si="97"/>
        <v/>
      </c>
      <c r="K547" s="134"/>
      <c r="L547" s="121">
        <f t="shared" si="98"/>
        <v>0</v>
      </c>
      <c r="M547" s="125" t="str">
        <f t="shared" si="99"/>
        <v/>
      </c>
      <c r="N547" s="126"/>
      <c r="O547" s="126"/>
      <c r="P547" s="126"/>
      <c r="Q547" s="126"/>
      <c r="R547" s="126"/>
      <c r="S547" s="126"/>
    </row>
    <row r="548" spans="1:19" ht="39.75" customHeight="1" x14ac:dyDescent="0.15">
      <c r="A548" s="135"/>
      <c r="B548" s="142"/>
      <c r="C548" s="70"/>
      <c r="D548" s="132"/>
      <c r="E548" s="104"/>
      <c r="F548" s="121">
        <f t="shared" si="94"/>
        <v>0</v>
      </c>
      <c r="G548" s="122" t="str">
        <f t="shared" si="95"/>
        <v/>
      </c>
      <c r="H548" s="133"/>
      <c r="I548" s="121">
        <f t="shared" si="96"/>
        <v>0</v>
      </c>
      <c r="J548" s="122" t="str">
        <f t="shared" si="97"/>
        <v/>
      </c>
      <c r="K548" s="134"/>
      <c r="L548" s="121">
        <f t="shared" si="98"/>
        <v>0</v>
      </c>
      <c r="M548" s="125" t="str">
        <f t="shared" si="99"/>
        <v/>
      </c>
      <c r="N548" s="126"/>
      <c r="O548" s="126"/>
      <c r="P548" s="126"/>
      <c r="Q548" s="126"/>
      <c r="R548" s="126"/>
      <c r="S548" s="126"/>
    </row>
    <row r="549" spans="1:19" ht="39.75" customHeight="1" x14ac:dyDescent="0.15">
      <c r="A549" s="135"/>
      <c r="B549" s="142"/>
      <c r="C549" s="70"/>
      <c r="D549" s="132"/>
      <c r="E549" s="104"/>
      <c r="F549" s="121">
        <f t="shared" si="94"/>
        <v>0</v>
      </c>
      <c r="G549" s="122" t="str">
        <f t="shared" si="95"/>
        <v/>
      </c>
      <c r="H549" s="133"/>
      <c r="I549" s="121">
        <f t="shared" si="96"/>
        <v>0</v>
      </c>
      <c r="J549" s="122" t="str">
        <f t="shared" si="97"/>
        <v/>
      </c>
      <c r="K549" s="134"/>
      <c r="L549" s="121">
        <f t="shared" si="98"/>
        <v>0</v>
      </c>
      <c r="M549" s="125" t="str">
        <f t="shared" si="99"/>
        <v/>
      </c>
      <c r="N549" s="126"/>
      <c r="O549" s="126"/>
      <c r="P549" s="126"/>
      <c r="Q549" s="126"/>
      <c r="R549" s="126"/>
      <c r="S549" s="126"/>
    </row>
    <row r="550" spans="1:19" ht="39.75" customHeight="1" x14ac:dyDescent="0.15">
      <c r="A550" s="136"/>
      <c r="B550" s="140" t="s">
        <v>132</v>
      </c>
      <c r="C550" s="115"/>
      <c r="D550" s="105"/>
      <c r="E550" s="73"/>
      <c r="F550" s="121"/>
      <c r="G550" s="122">
        <f>SUBTOTAL(9,G522:G549)</f>
        <v>0</v>
      </c>
      <c r="H550" s="130"/>
      <c r="I550" s="121"/>
      <c r="J550" s="122">
        <f>SUBTOTAL(9,J522:J549)</f>
        <v>0</v>
      </c>
      <c r="K550" s="131"/>
      <c r="L550" s="121"/>
      <c r="M550" s="125">
        <f>SUBTOTAL(9,M522:M549)</f>
        <v>0</v>
      </c>
      <c r="N550" s="121"/>
      <c r="O550" s="121"/>
      <c r="P550" s="121"/>
      <c r="Q550" s="121"/>
      <c r="R550" s="121"/>
      <c r="S550" s="121"/>
    </row>
    <row r="551" spans="1:19" ht="39.75" customHeight="1" x14ac:dyDescent="0.15">
      <c r="A551" s="71"/>
      <c r="B551" s="141"/>
      <c r="C551" s="70"/>
      <c r="D551" s="132"/>
      <c r="E551" s="71"/>
      <c r="F551" s="121">
        <f t="shared" ref="F551:F578" si="100">N551+O551</f>
        <v>0</v>
      </c>
      <c r="G551" s="122" t="str">
        <f t="shared" ref="G551:G578" si="101">IF(OR(D551="",F551=""),"",ROUNDDOWN(D551*F551,0))</f>
        <v/>
      </c>
      <c r="H551" s="133"/>
      <c r="I551" s="121">
        <f t="shared" ref="I551:I578" si="102">P551+Q551</f>
        <v>0</v>
      </c>
      <c r="J551" s="122" t="str">
        <f t="shared" ref="J551:J578" si="103">IF(OR(H551="",I551=""),"",ROUNDDOWN(H551*I551,0))</f>
        <v/>
      </c>
      <c r="K551" s="134"/>
      <c r="L551" s="121">
        <f t="shared" ref="L551:L578" si="104">R551+S551</f>
        <v>0</v>
      </c>
      <c r="M551" s="125" t="str">
        <f t="shared" ref="M551:M578" si="105">IF(OR(K551="",L551=""),"",ROUNDDOWN(K551*L551,0))</f>
        <v/>
      </c>
      <c r="N551" s="126"/>
      <c r="O551" s="126"/>
      <c r="P551" s="126"/>
      <c r="Q551" s="126"/>
      <c r="R551" s="126"/>
      <c r="S551" s="126"/>
    </row>
    <row r="552" spans="1:19" ht="39.75" customHeight="1" x14ac:dyDescent="0.15">
      <c r="A552" s="135"/>
      <c r="B552" s="141"/>
      <c r="C552" s="70"/>
      <c r="D552" s="132"/>
      <c r="E552" s="71"/>
      <c r="F552" s="121">
        <f t="shared" si="100"/>
        <v>0</v>
      </c>
      <c r="G552" s="122" t="str">
        <f t="shared" si="101"/>
        <v/>
      </c>
      <c r="H552" s="133"/>
      <c r="I552" s="121">
        <f t="shared" si="102"/>
        <v>0</v>
      </c>
      <c r="J552" s="122" t="str">
        <f t="shared" si="103"/>
        <v/>
      </c>
      <c r="K552" s="134"/>
      <c r="L552" s="121">
        <f t="shared" si="104"/>
        <v>0</v>
      </c>
      <c r="M552" s="125" t="str">
        <f t="shared" si="105"/>
        <v/>
      </c>
      <c r="N552" s="126"/>
      <c r="O552" s="126"/>
      <c r="P552" s="126"/>
      <c r="Q552" s="126"/>
      <c r="R552" s="126"/>
      <c r="S552" s="126"/>
    </row>
    <row r="553" spans="1:19" ht="39.75" customHeight="1" x14ac:dyDescent="0.15">
      <c r="A553" s="135"/>
      <c r="B553" s="141"/>
      <c r="C553" s="70"/>
      <c r="D553" s="132"/>
      <c r="E553" s="71"/>
      <c r="F553" s="121">
        <f t="shared" si="100"/>
        <v>0</v>
      </c>
      <c r="G553" s="122" t="str">
        <f t="shared" si="101"/>
        <v/>
      </c>
      <c r="H553" s="133"/>
      <c r="I553" s="121">
        <f t="shared" si="102"/>
        <v>0</v>
      </c>
      <c r="J553" s="122" t="str">
        <f t="shared" si="103"/>
        <v/>
      </c>
      <c r="K553" s="134"/>
      <c r="L553" s="121">
        <f t="shared" si="104"/>
        <v>0</v>
      </c>
      <c r="M553" s="125" t="str">
        <f t="shared" si="105"/>
        <v/>
      </c>
      <c r="N553" s="126"/>
      <c r="O553" s="126"/>
      <c r="P553" s="126"/>
      <c r="Q553" s="126"/>
      <c r="R553" s="126"/>
      <c r="S553" s="126"/>
    </row>
    <row r="554" spans="1:19" ht="39.75" customHeight="1" x14ac:dyDescent="0.15">
      <c r="A554" s="135"/>
      <c r="B554" s="141"/>
      <c r="C554" s="70"/>
      <c r="D554" s="132"/>
      <c r="E554" s="71"/>
      <c r="F554" s="121">
        <f t="shared" si="100"/>
        <v>0</v>
      </c>
      <c r="G554" s="122" t="str">
        <f t="shared" si="101"/>
        <v/>
      </c>
      <c r="H554" s="133"/>
      <c r="I554" s="121">
        <f t="shared" si="102"/>
        <v>0</v>
      </c>
      <c r="J554" s="122" t="str">
        <f t="shared" si="103"/>
        <v/>
      </c>
      <c r="K554" s="134"/>
      <c r="L554" s="121">
        <f t="shared" si="104"/>
        <v>0</v>
      </c>
      <c r="M554" s="125" t="str">
        <f t="shared" si="105"/>
        <v/>
      </c>
      <c r="N554" s="126"/>
      <c r="O554" s="126"/>
      <c r="P554" s="126"/>
      <c r="Q554" s="126"/>
      <c r="R554" s="126"/>
      <c r="S554" s="126"/>
    </row>
    <row r="555" spans="1:19" ht="39.75" customHeight="1" x14ac:dyDescent="0.15">
      <c r="A555" s="135"/>
      <c r="B555" s="141"/>
      <c r="C555" s="70"/>
      <c r="D555" s="132"/>
      <c r="E555" s="71"/>
      <c r="F555" s="121">
        <f t="shared" si="100"/>
        <v>0</v>
      </c>
      <c r="G555" s="122" t="str">
        <f t="shared" si="101"/>
        <v/>
      </c>
      <c r="H555" s="133"/>
      <c r="I555" s="121">
        <f t="shared" si="102"/>
        <v>0</v>
      </c>
      <c r="J555" s="122" t="str">
        <f t="shared" si="103"/>
        <v/>
      </c>
      <c r="K555" s="134"/>
      <c r="L555" s="121">
        <f t="shared" si="104"/>
        <v>0</v>
      </c>
      <c r="M555" s="125" t="str">
        <f t="shared" si="105"/>
        <v/>
      </c>
      <c r="N555" s="126"/>
      <c r="O555" s="126"/>
      <c r="P555" s="126"/>
      <c r="Q555" s="126"/>
      <c r="R555" s="126"/>
      <c r="S555" s="126"/>
    </row>
    <row r="556" spans="1:19" ht="39.75" customHeight="1" x14ac:dyDescent="0.15">
      <c r="A556" s="135"/>
      <c r="B556" s="141"/>
      <c r="C556" s="70"/>
      <c r="D556" s="132"/>
      <c r="E556" s="71"/>
      <c r="F556" s="121">
        <f t="shared" si="100"/>
        <v>0</v>
      </c>
      <c r="G556" s="122" t="str">
        <f t="shared" si="101"/>
        <v/>
      </c>
      <c r="H556" s="133"/>
      <c r="I556" s="121">
        <f t="shared" si="102"/>
        <v>0</v>
      </c>
      <c r="J556" s="122" t="str">
        <f t="shared" si="103"/>
        <v/>
      </c>
      <c r="K556" s="134"/>
      <c r="L556" s="121">
        <f t="shared" si="104"/>
        <v>0</v>
      </c>
      <c r="M556" s="125" t="str">
        <f t="shared" si="105"/>
        <v/>
      </c>
      <c r="N556" s="126"/>
      <c r="O556" s="126"/>
      <c r="P556" s="126"/>
      <c r="Q556" s="126"/>
      <c r="R556" s="126"/>
      <c r="S556" s="126"/>
    </row>
    <row r="557" spans="1:19" ht="39.75" customHeight="1" x14ac:dyDescent="0.15">
      <c r="A557" s="135"/>
      <c r="B557" s="141"/>
      <c r="C557" s="70"/>
      <c r="D557" s="132"/>
      <c r="E557" s="71"/>
      <c r="F557" s="121">
        <f t="shared" si="100"/>
        <v>0</v>
      </c>
      <c r="G557" s="122" t="str">
        <f t="shared" si="101"/>
        <v/>
      </c>
      <c r="H557" s="133"/>
      <c r="I557" s="121">
        <f t="shared" si="102"/>
        <v>0</v>
      </c>
      <c r="J557" s="122" t="str">
        <f t="shared" si="103"/>
        <v/>
      </c>
      <c r="K557" s="134"/>
      <c r="L557" s="121">
        <f t="shared" si="104"/>
        <v>0</v>
      </c>
      <c r="M557" s="125" t="str">
        <f t="shared" si="105"/>
        <v/>
      </c>
      <c r="N557" s="126"/>
      <c r="O557" s="126"/>
      <c r="P557" s="126"/>
      <c r="Q557" s="126"/>
      <c r="R557" s="126"/>
      <c r="S557" s="126"/>
    </row>
    <row r="558" spans="1:19" ht="39.75" customHeight="1" x14ac:dyDescent="0.15">
      <c r="A558" s="135"/>
      <c r="B558" s="141"/>
      <c r="C558" s="70"/>
      <c r="D558" s="132"/>
      <c r="E558" s="71"/>
      <c r="F558" s="121">
        <f t="shared" si="100"/>
        <v>0</v>
      </c>
      <c r="G558" s="122" t="str">
        <f t="shared" si="101"/>
        <v/>
      </c>
      <c r="H558" s="133"/>
      <c r="I558" s="121">
        <f t="shared" si="102"/>
        <v>0</v>
      </c>
      <c r="J558" s="122" t="str">
        <f t="shared" si="103"/>
        <v/>
      </c>
      <c r="K558" s="134"/>
      <c r="L558" s="121">
        <f t="shared" si="104"/>
        <v>0</v>
      </c>
      <c r="M558" s="125" t="str">
        <f t="shared" si="105"/>
        <v/>
      </c>
      <c r="N558" s="126"/>
      <c r="O558" s="126"/>
      <c r="P558" s="126"/>
      <c r="Q558" s="126"/>
      <c r="R558" s="126"/>
      <c r="S558" s="126"/>
    </row>
    <row r="559" spans="1:19" ht="39.75" customHeight="1" x14ac:dyDescent="0.15">
      <c r="A559" s="135"/>
      <c r="B559" s="141"/>
      <c r="C559" s="70"/>
      <c r="D559" s="132"/>
      <c r="E559" s="71"/>
      <c r="F559" s="121">
        <f t="shared" si="100"/>
        <v>0</v>
      </c>
      <c r="G559" s="122" t="str">
        <f t="shared" si="101"/>
        <v/>
      </c>
      <c r="H559" s="133"/>
      <c r="I559" s="121">
        <f t="shared" si="102"/>
        <v>0</v>
      </c>
      <c r="J559" s="122" t="str">
        <f t="shared" si="103"/>
        <v/>
      </c>
      <c r="K559" s="134"/>
      <c r="L559" s="121">
        <f t="shared" si="104"/>
        <v>0</v>
      </c>
      <c r="M559" s="125" t="str">
        <f t="shared" si="105"/>
        <v/>
      </c>
      <c r="N559" s="126"/>
      <c r="O559" s="126"/>
      <c r="P559" s="126"/>
      <c r="Q559" s="126"/>
      <c r="R559" s="126"/>
      <c r="S559" s="126"/>
    </row>
    <row r="560" spans="1:19" ht="39.75" customHeight="1" x14ac:dyDescent="0.15">
      <c r="A560" s="135"/>
      <c r="B560" s="141"/>
      <c r="C560" s="70"/>
      <c r="D560" s="132"/>
      <c r="E560" s="71"/>
      <c r="F560" s="121">
        <f t="shared" si="100"/>
        <v>0</v>
      </c>
      <c r="G560" s="122" t="str">
        <f t="shared" si="101"/>
        <v/>
      </c>
      <c r="H560" s="133"/>
      <c r="I560" s="121">
        <f t="shared" si="102"/>
        <v>0</v>
      </c>
      <c r="J560" s="122" t="str">
        <f t="shared" si="103"/>
        <v/>
      </c>
      <c r="K560" s="134"/>
      <c r="L560" s="121">
        <f t="shared" si="104"/>
        <v>0</v>
      </c>
      <c r="M560" s="125" t="str">
        <f t="shared" si="105"/>
        <v/>
      </c>
      <c r="N560" s="126"/>
      <c r="O560" s="126"/>
      <c r="P560" s="126"/>
      <c r="Q560" s="126"/>
      <c r="R560" s="126"/>
      <c r="S560" s="126"/>
    </row>
    <row r="561" spans="1:19" ht="39.75" customHeight="1" x14ac:dyDescent="0.15">
      <c r="A561" s="135"/>
      <c r="B561" s="141"/>
      <c r="C561" s="70"/>
      <c r="D561" s="132"/>
      <c r="E561" s="71"/>
      <c r="F561" s="121">
        <f t="shared" si="100"/>
        <v>0</v>
      </c>
      <c r="G561" s="122" t="str">
        <f t="shared" si="101"/>
        <v/>
      </c>
      <c r="H561" s="133"/>
      <c r="I561" s="121">
        <f t="shared" si="102"/>
        <v>0</v>
      </c>
      <c r="J561" s="122" t="str">
        <f t="shared" si="103"/>
        <v/>
      </c>
      <c r="K561" s="134"/>
      <c r="L561" s="121">
        <f t="shared" si="104"/>
        <v>0</v>
      </c>
      <c r="M561" s="125" t="str">
        <f t="shared" si="105"/>
        <v/>
      </c>
      <c r="N561" s="126"/>
      <c r="O561" s="126"/>
      <c r="P561" s="126"/>
      <c r="Q561" s="126"/>
      <c r="R561" s="126"/>
      <c r="S561" s="126"/>
    </row>
    <row r="562" spans="1:19" ht="39.75" customHeight="1" x14ac:dyDescent="0.15">
      <c r="A562" s="135"/>
      <c r="B562" s="141"/>
      <c r="C562" s="70"/>
      <c r="D562" s="132"/>
      <c r="E562" s="71"/>
      <c r="F562" s="121">
        <f t="shared" si="100"/>
        <v>0</v>
      </c>
      <c r="G562" s="122" t="str">
        <f t="shared" si="101"/>
        <v/>
      </c>
      <c r="H562" s="133"/>
      <c r="I562" s="121">
        <f t="shared" si="102"/>
        <v>0</v>
      </c>
      <c r="J562" s="122" t="str">
        <f t="shared" si="103"/>
        <v/>
      </c>
      <c r="K562" s="134"/>
      <c r="L562" s="121">
        <f t="shared" si="104"/>
        <v>0</v>
      </c>
      <c r="M562" s="125" t="str">
        <f t="shared" si="105"/>
        <v/>
      </c>
      <c r="N562" s="126"/>
      <c r="O562" s="126"/>
      <c r="P562" s="126"/>
      <c r="Q562" s="126"/>
      <c r="R562" s="126"/>
      <c r="S562" s="126"/>
    </row>
    <row r="563" spans="1:19" ht="39.75" customHeight="1" x14ac:dyDescent="0.15">
      <c r="A563" s="135"/>
      <c r="B563" s="139"/>
      <c r="C563" s="70"/>
      <c r="D563" s="132"/>
      <c r="E563" s="104"/>
      <c r="F563" s="121">
        <f t="shared" si="100"/>
        <v>0</v>
      </c>
      <c r="G563" s="122" t="str">
        <f t="shared" si="101"/>
        <v/>
      </c>
      <c r="H563" s="133"/>
      <c r="I563" s="121">
        <f t="shared" si="102"/>
        <v>0</v>
      </c>
      <c r="J563" s="122" t="str">
        <f t="shared" si="103"/>
        <v/>
      </c>
      <c r="K563" s="134"/>
      <c r="L563" s="121">
        <f t="shared" si="104"/>
        <v>0</v>
      </c>
      <c r="M563" s="125" t="str">
        <f t="shared" si="105"/>
        <v/>
      </c>
      <c r="N563" s="126"/>
      <c r="O563" s="126"/>
      <c r="P563" s="126"/>
      <c r="Q563" s="126"/>
      <c r="R563" s="126"/>
      <c r="S563" s="126"/>
    </row>
    <row r="564" spans="1:19" ht="39.75" customHeight="1" x14ac:dyDescent="0.15">
      <c r="A564" s="135"/>
      <c r="B564" s="141"/>
      <c r="C564" s="70"/>
      <c r="D564" s="132"/>
      <c r="E564" s="71"/>
      <c r="F564" s="121">
        <f t="shared" si="100"/>
        <v>0</v>
      </c>
      <c r="G564" s="122" t="str">
        <f t="shared" si="101"/>
        <v/>
      </c>
      <c r="H564" s="133"/>
      <c r="I564" s="121">
        <f t="shared" si="102"/>
        <v>0</v>
      </c>
      <c r="J564" s="122" t="str">
        <f t="shared" si="103"/>
        <v/>
      </c>
      <c r="K564" s="134"/>
      <c r="L564" s="121">
        <f t="shared" si="104"/>
        <v>0</v>
      </c>
      <c r="M564" s="125" t="str">
        <f t="shared" si="105"/>
        <v/>
      </c>
      <c r="N564" s="126"/>
      <c r="O564" s="126"/>
      <c r="P564" s="126"/>
      <c r="Q564" s="126"/>
      <c r="R564" s="126"/>
      <c r="S564" s="126"/>
    </row>
    <row r="565" spans="1:19" ht="39.75" customHeight="1" x14ac:dyDescent="0.15">
      <c r="A565" s="135"/>
      <c r="B565" s="139"/>
      <c r="C565" s="70"/>
      <c r="D565" s="132"/>
      <c r="E565" s="71"/>
      <c r="F565" s="121">
        <f t="shared" si="100"/>
        <v>0</v>
      </c>
      <c r="G565" s="122" t="str">
        <f t="shared" si="101"/>
        <v/>
      </c>
      <c r="H565" s="133"/>
      <c r="I565" s="121">
        <f t="shared" si="102"/>
        <v>0</v>
      </c>
      <c r="J565" s="122" t="str">
        <f t="shared" si="103"/>
        <v/>
      </c>
      <c r="K565" s="134"/>
      <c r="L565" s="121">
        <f t="shared" si="104"/>
        <v>0</v>
      </c>
      <c r="M565" s="125" t="str">
        <f t="shared" si="105"/>
        <v/>
      </c>
      <c r="N565" s="126"/>
      <c r="O565" s="126"/>
      <c r="P565" s="126"/>
      <c r="Q565" s="126"/>
      <c r="R565" s="126"/>
      <c r="S565" s="126"/>
    </row>
    <row r="566" spans="1:19" ht="39.75" customHeight="1" x14ac:dyDescent="0.15">
      <c r="A566" s="135"/>
      <c r="B566" s="139"/>
      <c r="C566" s="70"/>
      <c r="D566" s="132"/>
      <c r="E566" s="104"/>
      <c r="F566" s="121">
        <f t="shared" si="100"/>
        <v>0</v>
      </c>
      <c r="G566" s="122" t="str">
        <f t="shared" si="101"/>
        <v/>
      </c>
      <c r="H566" s="133"/>
      <c r="I566" s="121">
        <f t="shared" si="102"/>
        <v>0</v>
      </c>
      <c r="J566" s="122" t="str">
        <f t="shared" si="103"/>
        <v/>
      </c>
      <c r="K566" s="134"/>
      <c r="L566" s="121">
        <f t="shared" si="104"/>
        <v>0</v>
      </c>
      <c r="M566" s="125" t="str">
        <f t="shared" si="105"/>
        <v/>
      </c>
      <c r="N566" s="126"/>
      <c r="O566" s="126"/>
      <c r="P566" s="126"/>
      <c r="Q566" s="126"/>
      <c r="R566" s="126"/>
      <c r="S566" s="126"/>
    </row>
    <row r="567" spans="1:19" ht="39.75" customHeight="1" x14ac:dyDescent="0.15">
      <c r="A567" s="135"/>
      <c r="B567" s="139"/>
      <c r="C567" s="70"/>
      <c r="D567" s="132"/>
      <c r="E567" s="104"/>
      <c r="F567" s="121">
        <f t="shared" si="100"/>
        <v>0</v>
      </c>
      <c r="G567" s="122" t="str">
        <f t="shared" si="101"/>
        <v/>
      </c>
      <c r="H567" s="133"/>
      <c r="I567" s="121">
        <f t="shared" si="102"/>
        <v>0</v>
      </c>
      <c r="J567" s="122" t="str">
        <f t="shared" si="103"/>
        <v/>
      </c>
      <c r="K567" s="134"/>
      <c r="L567" s="121">
        <f t="shared" si="104"/>
        <v>0</v>
      </c>
      <c r="M567" s="125" t="str">
        <f t="shared" si="105"/>
        <v/>
      </c>
      <c r="N567" s="126"/>
      <c r="O567" s="126"/>
      <c r="P567" s="126"/>
      <c r="Q567" s="126"/>
      <c r="R567" s="126"/>
      <c r="S567" s="126"/>
    </row>
    <row r="568" spans="1:19" ht="39.75" customHeight="1" x14ac:dyDescent="0.15">
      <c r="A568" s="135"/>
      <c r="B568" s="139"/>
      <c r="C568" s="70"/>
      <c r="D568" s="132"/>
      <c r="E568" s="104"/>
      <c r="F568" s="121">
        <f t="shared" si="100"/>
        <v>0</v>
      </c>
      <c r="G568" s="122" t="str">
        <f t="shared" si="101"/>
        <v/>
      </c>
      <c r="H568" s="133"/>
      <c r="I568" s="121">
        <f t="shared" si="102"/>
        <v>0</v>
      </c>
      <c r="J568" s="122" t="str">
        <f t="shared" si="103"/>
        <v/>
      </c>
      <c r="K568" s="134"/>
      <c r="L568" s="121">
        <f t="shared" si="104"/>
        <v>0</v>
      </c>
      <c r="M568" s="125" t="str">
        <f t="shared" si="105"/>
        <v/>
      </c>
      <c r="N568" s="126"/>
      <c r="O568" s="126"/>
      <c r="P568" s="126"/>
      <c r="Q568" s="126"/>
      <c r="R568" s="126"/>
      <c r="S568" s="126"/>
    </row>
    <row r="569" spans="1:19" ht="39.75" customHeight="1" x14ac:dyDescent="0.15">
      <c r="A569" s="135"/>
      <c r="B569" s="139"/>
      <c r="C569" s="70"/>
      <c r="D569" s="132"/>
      <c r="E569" s="104"/>
      <c r="F569" s="121">
        <f t="shared" si="100"/>
        <v>0</v>
      </c>
      <c r="G569" s="122" t="str">
        <f t="shared" si="101"/>
        <v/>
      </c>
      <c r="H569" s="133"/>
      <c r="I569" s="121">
        <f t="shared" si="102"/>
        <v>0</v>
      </c>
      <c r="J569" s="122" t="str">
        <f t="shared" si="103"/>
        <v/>
      </c>
      <c r="K569" s="134"/>
      <c r="L569" s="121">
        <f t="shared" si="104"/>
        <v>0</v>
      </c>
      <c r="M569" s="125" t="str">
        <f t="shared" si="105"/>
        <v/>
      </c>
      <c r="N569" s="126"/>
      <c r="O569" s="126"/>
      <c r="P569" s="126"/>
      <c r="Q569" s="126"/>
      <c r="R569" s="126"/>
      <c r="S569" s="126"/>
    </row>
    <row r="570" spans="1:19" ht="39.75" customHeight="1" x14ac:dyDescent="0.15">
      <c r="A570" s="135"/>
      <c r="B570" s="139"/>
      <c r="C570" s="70"/>
      <c r="D570" s="132"/>
      <c r="E570" s="104"/>
      <c r="F570" s="121">
        <f t="shared" si="100"/>
        <v>0</v>
      </c>
      <c r="G570" s="122" t="str">
        <f t="shared" si="101"/>
        <v/>
      </c>
      <c r="H570" s="133"/>
      <c r="I570" s="121">
        <f t="shared" si="102"/>
        <v>0</v>
      </c>
      <c r="J570" s="122" t="str">
        <f t="shared" si="103"/>
        <v/>
      </c>
      <c r="K570" s="134"/>
      <c r="L570" s="121">
        <f t="shared" si="104"/>
        <v>0</v>
      </c>
      <c r="M570" s="125" t="str">
        <f t="shared" si="105"/>
        <v/>
      </c>
      <c r="N570" s="126"/>
      <c r="O570" s="126"/>
      <c r="P570" s="126"/>
      <c r="Q570" s="126"/>
      <c r="R570" s="126"/>
      <c r="S570" s="126"/>
    </row>
    <row r="571" spans="1:19" ht="39.75" customHeight="1" x14ac:dyDescent="0.15">
      <c r="A571" s="135"/>
      <c r="B571" s="139"/>
      <c r="C571" s="70"/>
      <c r="D571" s="132"/>
      <c r="E571" s="104"/>
      <c r="F571" s="121">
        <f t="shared" si="100"/>
        <v>0</v>
      </c>
      <c r="G571" s="122" t="str">
        <f t="shared" si="101"/>
        <v/>
      </c>
      <c r="H571" s="133"/>
      <c r="I571" s="121">
        <f t="shared" si="102"/>
        <v>0</v>
      </c>
      <c r="J571" s="122" t="str">
        <f t="shared" si="103"/>
        <v/>
      </c>
      <c r="K571" s="134"/>
      <c r="L571" s="121">
        <f t="shared" si="104"/>
        <v>0</v>
      </c>
      <c r="M571" s="125" t="str">
        <f t="shared" si="105"/>
        <v/>
      </c>
      <c r="N571" s="126"/>
      <c r="O571" s="126"/>
      <c r="P571" s="126"/>
      <c r="Q571" s="126"/>
      <c r="R571" s="126"/>
      <c r="S571" s="126"/>
    </row>
    <row r="572" spans="1:19" ht="39.75" customHeight="1" x14ac:dyDescent="0.15">
      <c r="A572" s="135"/>
      <c r="B572" s="139"/>
      <c r="C572" s="70"/>
      <c r="D572" s="132"/>
      <c r="E572" s="104"/>
      <c r="F572" s="121">
        <f t="shared" si="100"/>
        <v>0</v>
      </c>
      <c r="G572" s="122" t="str">
        <f t="shared" si="101"/>
        <v/>
      </c>
      <c r="H572" s="133"/>
      <c r="I572" s="121">
        <f t="shared" si="102"/>
        <v>0</v>
      </c>
      <c r="J572" s="122" t="str">
        <f t="shared" si="103"/>
        <v/>
      </c>
      <c r="K572" s="134"/>
      <c r="L572" s="121">
        <f t="shared" si="104"/>
        <v>0</v>
      </c>
      <c r="M572" s="125" t="str">
        <f t="shared" si="105"/>
        <v/>
      </c>
      <c r="N572" s="126"/>
      <c r="O572" s="126"/>
      <c r="P572" s="126"/>
      <c r="Q572" s="126"/>
      <c r="R572" s="126"/>
      <c r="S572" s="126"/>
    </row>
    <row r="573" spans="1:19" ht="39.75" customHeight="1" x14ac:dyDescent="0.15">
      <c r="A573" s="135"/>
      <c r="B573" s="139"/>
      <c r="C573" s="70"/>
      <c r="D573" s="132"/>
      <c r="E573" s="104"/>
      <c r="F573" s="121">
        <f t="shared" si="100"/>
        <v>0</v>
      </c>
      <c r="G573" s="122" t="str">
        <f t="shared" si="101"/>
        <v/>
      </c>
      <c r="H573" s="133"/>
      <c r="I573" s="121">
        <f t="shared" si="102"/>
        <v>0</v>
      </c>
      <c r="J573" s="122" t="str">
        <f t="shared" si="103"/>
        <v/>
      </c>
      <c r="K573" s="134"/>
      <c r="L573" s="121">
        <f t="shared" si="104"/>
        <v>0</v>
      </c>
      <c r="M573" s="125" t="str">
        <f t="shared" si="105"/>
        <v/>
      </c>
      <c r="N573" s="126"/>
      <c r="O573" s="126"/>
      <c r="P573" s="126"/>
      <c r="Q573" s="126"/>
      <c r="R573" s="126"/>
      <c r="S573" s="126"/>
    </row>
    <row r="574" spans="1:19" ht="39.75" customHeight="1" x14ac:dyDescent="0.15">
      <c r="A574" s="135"/>
      <c r="B574" s="139"/>
      <c r="C574" s="70"/>
      <c r="D574" s="132"/>
      <c r="E574" s="104"/>
      <c r="F574" s="121">
        <f t="shared" si="100"/>
        <v>0</v>
      </c>
      <c r="G574" s="122" t="str">
        <f t="shared" si="101"/>
        <v/>
      </c>
      <c r="H574" s="133"/>
      <c r="I574" s="121">
        <f t="shared" si="102"/>
        <v>0</v>
      </c>
      <c r="J574" s="122" t="str">
        <f t="shared" si="103"/>
        <v/>
      </c>
      <c r="K574" s="134"/>
      <c r="L574" s="121">
        <f t="shared" si="104"/>
        <v>0</v>
      </c>
      <c r="M574" s="125" t="str">
        <f t="shared" si="105"/>
        <v/>
      </c>
      <c r="N574" s="126"/>
      <c r="O574" s="126"/>
      <c r="P574" s="126"/>
      <c r="Q574" s="126"/>
      <c r="R574" s="126"/>
      <c r="S574" s="126"/>
    </row>
    <row r="575" spans="1:19" ht="39.75" customHeight="1" x14ac:dyDescent="0.15">
      <c r="A575" s="135"/>
      <c r="B575" s="139"/>
      <c r="C575" s="70"/>
      <c r="D575" s="132"/>
      <c r="E575" s="104"/>
      <c r="F575" s="121">
        <f t="shared" si="100"/>
        <v>0</v>
      </c>
      <c r="G575" s="122" t="str">
        <f t="shared" si="101"/>
        <v/>
      </c>
      <c r="H575" s="133"/>
      <c r="I575" s="121">
        <f t="shared" si="102"/>
        <v>0</v>
      </c>
      <c r="J575" s="122" t="str">
        <f t="shared" si="103"/>
        <v/>
      </c>
      <c r="K575" s="134"/>
      <c r="L575" s="121">
        <f t="shared" si="104"/>
        <v>0</v>
      </c>
      <c r="M575" s="125" t="str">
        <f t="shared" si="105"/>
        <v/>
      </c>
      <c r="N575" s="126"/>
      <c r="O575" s="126"/>
      <c r="P575" s="126"/>
      <c r="Q575" s="126"/>
      <c r="R575" s="126"/>
      <c r="S575" s="126"/>
    </row>
    <row r="576" spans="1:19" ht="39.75" customHeight="1" x14ac:dyDescent="0.15">
      <c r="A576" s="135"/>
      <c r="B576" s="139"/>
      <c r="C576" s="70"/>
      <c r="D576" s="132"/>
      <c r="E576" s="104"/>
      <c r="F576" s="121">
        <f t="shared" si="100"/>
        <v>0</v>
      </c>
      <c r="G576" s="122" t="str">
        <f t="shared" si="101"/>
        <v/>
      </c>
      <c r="H576" s="133"/>
      <c r="I576" s="121">
        <f t="shared" si="102"/>
        <v>0</v>
      </c>
      <c r="J576" s="122" t="str">
        <f t="shared" si="103"/>
        <v/>
      </c>
      <c r="K576" s="134"/>
      <c r="L576" s="121">
        <f t="shared" si="104"/>
        <v>0</v>
      </c>
      <c r="M576" s="125" t="str">
        <f t="shared" si="105"/>
        <v/>
      </c>
      <c r="N576" s="126"/>
      <c r="O576" s="126"/>
      <c r="P576" s="126"/>
      <c r="Q576" s="126"/>
      <c r="R576" s="126"/>
      <c r="S576" s="126"/>
    </row>
    <row r="577" spans="1:19" ht="39.75" customHeight="1" x14ac:dyDescent="0.15">
      <c r="A577" s="135"/>
      <c r="B577" s="142"/>
      <c r="C577" s="70"/>
      <c r="D577" s="132"/>
      <c r="E577" s="104"/>
      <c r="F577" s="121">
        <f t="shared" si="100"/>
        <v>0</v>
      </c>
      <c r="G577" s="122" t="str">
        <f t="shared" si="101"/>
        <v/>
      </c>
      <c r="H577" s="133"/>
      <c r="I577" s="121">
        <f t="shared" si="102"/>
        <v>0</v>
      </c>
      <c r="J577" s="122" t="str">
        <f t="shared" si="103"/>
        <v/>
      </c>
      <c r="K577" s="134"/>
      <c r="L577" s="121">
        <f t="shared" si="104"/>
        <v>0</v>
      </c>
      <c r="M577" s="125" t="str">
        <f t="shared" si="105"/>
        <v/>
      </c>
      <c r="N577" s="126"/>
      <c r="O577" s="126"/>
      <c r="P577" s="126"/>
      <c r="Q577" s="126"/>
      <c r="R577" s="126"/>
      <c r="S577" s="126"/>
    </row>
    <row r="578" spans="1:19" ht="39.75" customHeight="1" x14ac:dyDescent="0.15">
      <c r="A578" s="135"/>
      <c r="B578" s="142"/>
      <c r="C578" s="70"/>
      <c r="D578" s="132"/>
      <c r="E578" s="104"/>
      <c r="F578" s="121">
        <f t="shared" si="100"/>
        <v>0</v>
      </c>
      <c r="G578" s="122" t="str">
        <f t="shared" si="101"/>
        <v/>
      </c>
      <c r="H578" s="133"/>
      <c r="I578" s="121">
        <f t="shared" si="102"/>
        <v>0</v>
      </c>
      <c r="J578" s="122" t="str">
        <f t="shared" si="103"/>
        <v/>
      </c>
      <c r="K578" s="134"/>
      <c r="L578" s="121">
        <f t="shared" si="104"/>
        <v>0</v>
      </c>
      <c r="M578" s="125" t="str">
        <f t="shared" si="105"/>
        <v/>
      </c>
      <c r="N578" s="126"/>
      <c r="O578" s="126"/>
      <c r="P578" s="126"/>
      <c r="Q578" s="126"/>
      <c r="R578" s="126"/>
      <c r="S578" s="126"/>
    </row>
    <row r="579" spans="1:19" ht="39.75" customHeight="1" x14ac:dyDescent="0.15">
      <c r="A579" s="136"/>
      <c r="B579" s="140" t="s">
        <v>132</v>
      </c>
      <c r="C579" s="115"/>
      <c r="D579" s="105"/>
      <c r="E579" s="73"/>
      <c r="F579" s="121"/>
      <c r="G579" s="122">
        <f>SUBTOTAL(9,G551:G578)</f>
        <v>0</v>
      </c>
      <c r="H579" s="130"/>
      <c r="I579" s="121"/>
      <c r="J579" s="122">
        <f>SUBTOTAL(9,J551:J578)</f>
        <v>0</v>
      </c>
      <c r="K579" s="131"/>
      <c r="L579" s="121"/>
      <c r="M579" s="125">
        <f>SUBTOTAL(9,M551:M578)</f>
        <v>0</v>
      </c>
      <c r="N579" s="121"/>
      <c r="O579" s="121"/>
      <c r="P579" s="121"/>
      <c r="Q579" s="121"/>
      <c r="R579" s="121"/>
      <c r="S579" s="121"/>
    </row>
  </sheetData>
  <sheetProtection algorithmName="SHA-512" hashValue="2QUc/XCcNqPaPFzi8qHhSiXjlUWGZ7JDBz6RKL2An8kqi9Aucu9QVzKfupmASoDqpMWoctAmapJPtiycXD4Sjw==" saltValue="hXlpMH0KZHcnUA16EAEK2w==" spinCount="100000" sheet="1" objects="1" scenarios="1" selectLockedCells="1"/>
  <mergeCells count="7">
    <mergeCell ref="P4:Q4"/>
    <mergeCell ref="R4:S4"/>
    <mergeCell ref="K4:M4"/>
    <mergeCell ref="B4:C4"/>
    <mergeCell ref="H4:J4"/>
    <mergeCell ref="D4:G4"/>
    <mergeCell ref="N4:O4"/>
  </mergeCells>
  <phoneticPr fontId="4"/>
  <dataValidations count="1">
    <dataValidation imeMode="on" allowBlank="1" showInputMessage="1" showErrorMessage="1" sqref="A6:C579" xr:uid="{2CFFF8A1-1771-49F8-ABDB-AE5E4E1F167B}"/>
  </dataValidations>
  <printOptions horizontalCentered="1" verticalCentered="1"/>
  <pageMargins left="0.39370078740157483" right="0.39370078740157483" top="0.78740157480314965" bottom="0.39370078740157483" header="0.51181102362204722" footer="0.31496062992125984"/>
  <pageSetup paperSize="9" scale="40" fitToHeight="10" orientation="landscape" blackAndWhite="1" r:id="rId1"/>
  <headerFooter alignWithMargins="0">
    <oddHeader xml:space="preserve">&amp;R&amp;14改訂：2018/03/01
</oddHeader>
  </headerFooter>
  <rowBreaks count="19" manualBreakCount="19">
    <brk id="28" max="16383" man="1"/>
    <brk id="57" max="16383" man="1"/>
    <brk id="86" max="16383" man="1"/>
    <brk id="115" max="16383" man="1"/>
    <brk id="144" max="16383" man="1"/>
    <brk id="173" max="18" man="1"/>
    <brk id="202" max="16383" man="1"/>
    <brk id="231" max="16383" man="1"/>
    <brk id="260" max="16383" man="1"/>
    <brk id="289" max="16383" man="1"/>
    <brk id="318" max="16383" man="1"/>
    <brk id="347" max="16383" man="1"/>
    <brk id="376" max="16383" man="1"/>
    <brk id="405" max="16383" man="1"/>
    <brk id="434" max="16383" man="1"/>
    <brk id="463" max="16383" man="1"/>
    <brk id="492" max="16383" man="1"/>
    <brk id="521" max="16383" man="1"/>
    <brk id="55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67"/>
  <sheetViews>
    <sheetView showGridLines="0" showZeros="0" topLeftCell="A10" zoomScaleNormal="100" workbookViewId="0">
      <selection activeCell="AB11" sqref="AB11:AD12"/>
    </sheetView>
  </sheetViews>
  <sheetFormatPr defaultRowHeight="13.5" x14ac:dyDescent="0.15"/>
  <cols>
    <col min="1" max="4" width="1.875" style="8" customWidth="1"/>
    <col min="5" max="16" width="2.375" style="8" customWidth="1"/>
    <col min="17" max="17" width="3.125" style="8" customWidth="1"/>
    <col min="18" max="19" width="2.375" style="8" customWidth="1"/>
    <col min="20" max="21" width="2.125" style="8" customWidth="1"/>
    <col min="22" max="23" width="2.5" style="8" customWidth="1"/>
    <col min="24" max="49" width="2.625" style="8" customWidth="1"/>
    <col min="50" max="52" width="2.375" style="8" customWidth="1"/>
    <col min="53" max="56" width="2.625" style="8" customWidth="1"/>
    <col min="57" max="60" width="2.125" style="8" customWidth="1"/>
    <col min="61" max="61" width="0" style="8" hidden="1" customWidth="1"/>
    <col min="62" max="62" width="7.125" style="8" hidden="1" customWidth="1"/>
    <col min="63" max="63" width="2.625" style="8" hidden="1" customWidth="1"/>
    <col min="64" max="64" width="7.125" style="8" hidden="1" customWidth="1"/>
    <col min="65" max="16384" width="9" style="8"/>
  </cols>
  <sheetData>
    <row r="1" spans="1:56" ht="20.100000000000001" customHeight="1" x14ac:dyDescent="0.15">
      <c r="A1" s="13"/>
      <c r="B1" s="13"/>
      <c r="C1" s="13"/>
      <c r="D1" s="13"/>
      <c r="E1" s="13"/>
      <c r="F1" s="13"/>
      <c r="G1" s="13"/>
      <c r="H1" s="13"/>
      <c r="I1" s="13"/>
      <c r="J1" s="13"/>
      <c r="K1" s="13"/>
      <c r="L1" s="13"/>
      <c r="M1" s="13"/>
      <c r="N1" s="13"/>
      <c r="O1" s="13"/>
      <c r="P1" s="13"/>
      <c r="Q1" s="13"/>
      <c r="R1" s="13"/>
      <c r="S1" s="13"/>
      <c r="T1" s="13"/>
      <c r="U1" s="13"/>
      <c r="V1" s="400" t="s">
        <v>89</v>
      </c>
      <c r="W1" s="400"/>
      <c r="X1" s="400"/>
      <c r="Y1" s="400"/>
      <c r="Z1" s="400"/>
      <c r="AA1" s="400"/>
      <c r="AB1" s="400"/>
      <c r="AC1" s="400"/>
      <c r="AD1" s="400"/>
      <c r="AE1" s="400"/>
      <c r="AF1" s="400"/>
      <c r="AG1" s="400"/>
      <c r="AH1" s="400"/>
      <c r="AI1" s="400"/>
      <c r="AJ1" s="400"/>
      <c r="AK1" s="13"/>
      <c r="AL1" s="13"/>
      <c r="AM1" s="13"/>
      <c r="AN1" s="13"/>
      <c r="AO1" s="13"/>
      <c r="AP1" s="13"/>
      <c r="AQ1" s="13"/>
      <c r="AR1" s="13"/>
      <c r="AS1" s="13"/>
      <c r="AT1" s="13"/>
      <c r="AU1" s="13"/>
      <c r="AV1" s="13"/>
      <c r="AW1" s="13"/>
      <c r="AX1" s="13"/>
      <c r="AY1" s="13"/>
      <c r="AZ1" s="13"/>
      <c r="BA1" s="13"/>
      <c r="BB1" s="13"/>
      <c r="BC1" s="13"/>
      <c r="BD1" s="13"/>
    </row>
    <row r="2" spans="1:56" ht="5.0999999999999996" customHeight="1" x14ac:dyDescent="0.15">
      <c r="A2" s="14"/>
      <c r="B2" s="14"/>
      <c r="C2" s="14"/>
      <c r="D2" s="14"/>
      <c r="E2" s="14"/>
      <c r="F2" s="14"/>
      <c r="G2" s="14"/>
      <c r="H2" s="14"/>
      <c r="I2" s="14"/>
      <c r="J2" s="14"/>
      <c r="K2" s="14"/>
      <c r="L2" s="14"/>
      <c r="M2" s="14"/>
      <c r="N2" s="14"/>
      <c r="O2" s="14"/>
      <c r="P2" s="14"/>
      <c r="Q2" s="14"/>
      <c r="R2" s="14"/>
      <c r="S2" s="14"/>
      <c r="T2" s="14"/>
      <c r="U2" s="14"/>
      <c r="V2" s="401"/>
      <c r="W2" s="401"/>
      <c r="X2" s="401"/>
      <c r="Y2" s="401"/>
      <c r="Z2" s="401"/>
      <c r="AA2" s="401"/>
      <c r="AB2" s="401"/>
      <c r="AC2" s="401"/>
      <c r="AD2" s="401"/>
      <c r="AE2" s="401"/>
      <c r="AF2" s="401"/>
      <c r="AG2" s="401"/>
      <c r="AH2" s="401"/>
      <c r="AI2" s="401"/>
      <c r="AJ2" s="401"/>
      <c r="AK2" s="14"/>
      <c r="AL2" s="14"/>
      <c r="AM2" s="14"/>
      <c r="AN2" s="14"/>
      <c r="AO2" s="14"/>
      <c r="AP2" s="14"/>
      <c r="AQ2" s="14"/>
      <c r="AR2" s="14"/>
      <c r="AS2" s="14"/>
      <c r="AT2" s="14"/>
      <c r="AU2" s="14"/>
      <c r="AV2" s="14"/>
      <c r="AW2" s="14"/>
      <c r="AX2" s="14"/>
      <c r="AY2" s="14"/>
      <c r="AZ2" s="14"/>
      <c r="BA2" s="14"/>
      <c r="BB2" s="14"/>
      <c r="BC2" s="14"/>
      <c r="BD2" s="14"/>
    </row>
    <row r="3" spans="1:56" ht="11.1" customHeight="1" x14ac:dyDescent="0.15">
      <c r="A3" s="74"/>
      <c r="B3" s="75"/>
      <c r="C3" s="75"/>
      <c r="D3" s="727" t="s">
        <v>22</v>
      </c>
      <c r="E3" s="727"/>
      <c r="F3" s="727"/>
      <c r="G3" s="727"/>
      <c r="H3" s="734" t="s">
        <v>123</v>
      </c>
      <c r="I3" s="734"/>
      <c r="J3" s="734"/>
      <c r="K3" s="735"/>
      <c r="L3" s="698"/>
      <c r="M3" s="699"/>
      <c r="N3" s="699"/>
      <c r="O3" s="699"/>
      <c r="P3" s="699"/>
      <c r="Q3" s="699"/>
      <c r="R3" s="699"/>
      <c r="S3" s="699"/>
      <c r="T3" s="699"/>
      <c r="U3" s="699"/>
      <c r="V3" s="700"/>
      <c r="W3" s="656" t="s">
        <v>90</v>
      </c>
      <c r="X3" s="75"/>
      <c r="Y3" s="75"/>
      <c r="Z3" s="75"/>
      <c r="AA3" s="75"/>
      <c r="AB3" s="75"/>
      <c r="AC3" s="75"/>
      <c r="AD3" s="75"/>
      <c r="AE3" s="75"/>
      <c r="AF3" s="75"/>
      <c r="AG3" s="429" t="s">
        <v>24</v>
      </c>
      <c r="AH3" s="707"/>
      <c r="AI3" s="707"/>
      <c r="AJ3" s="707"/>
      <c r="AK3" s="707"/>
      <c r="AL3" s="689"/>
      <c r="AM3" s="689" t="s">
        <v>25</v>
      </c>
      <c r="AN3" s="689"/>
      <c r="AO3" s="689" t="s">
        <v>26</v>
      </c>
      <c r="AP3" s="689" t="str">
        <f>IF('見積書(1号)'!AO3="","",'見積書(1号)'!AO3)</f>
        <v/>
      </c>
      <c r="AQ3" s="689"/>
      <c r="AR3" s="689" t="s">
        <v>27</v>
      </c>
      <c r="AS3" s="691" t="str">
        <f>IF('見積書(1号)'!AR3="","",'見積書(1号)'!AR3)</f>
        <v/>
      </c>
      <c r="AT3" s="656"/>
      <c r="AU3" s="656"/>
      <c r="AV3" s="692"/>
      <c r="AW3" s="689" t="s">
        <v>28</v>
      </c>
      <c r="AX3" s="429" t="s">
        <v>29</v>
      </c>
      <c r="AY3" s="429"/>
      <c r="AZ3" s="429"/>
      <c r="BA3" s="689" t="str">
        <f>IF('見積書(1号)'!AZ3="","",'見積書(1号)'!AZ3)</f>
        <v/>
      </c>
      <c r="BB3" s="689"/>
      <c r="BC3" s="689"/>
      <c r="BD3" s="696"/>
    </row>
    <row r="4" spans="1:56" ht="13.5" customHeight="1" x14ac:dyDescent="0.15">
      <c r="A4" s="76"/>
      <c r="B4" s="77"/>
      <c r="C4" s="77"/>
      <c r="D4" s="728"/>
      <c r="E4" s="728"/>
      <c r="F4" s="728"/>
      <c r="G4" s="728"/>
      <c r="H4" s="736"/>
      <c r="I4" s="736"/>
      <c r="J4" s="736"/>
      <c r="K4" s="737"/>
      <c r="L4" s="701"/>
      <c r="M4" s="702"/>
      <c r="N4" s="702"/>
      <c r="O4" s="702"/>
      <c r="P4" s="702"/>
      <c r="Q4" s="702"/>
      <c r="R4" s="702"/>
      <c r="S4" s="702"/>
      <c r="T4" s="702"/>
      <c r="U4" s="702"/>
      <c r="V4" s="703"/>
      <c r="W4" s="657"/>
      <c r="X4" s="77"/>
      <c r="Y4" s="77"/>
      <c r="Z4" s="77" t="s">
        <v>91</v>
      </c>
      <c r="AA4" s="77"/>
      <c r="AB4" s="77"/>
      <c r="AC4" s="77"/>
      <c r="AD4" s="77"/>
      <c r="AE4" s="77"/>
      <c r="AF4" s="77"/>
      <c r="AG4" s="708"/>
      <c r="AH4" s="708"/>
      <c r="AI4" s="708"/>
      <c r="AJ4" s="708"/>
      <c r="AK4" s="708"/>
      <c r="AL4" s="690"/>
      <c r="AM4" s="690"/>
      <c r="AN4" s="690"/>
      <c r="AO4" s="690"/>
      <c r="AP4" s="690"/>
      <c r="AQ4" s="690"/>
      <c r="AR4" s="690"/>
      <c r="AS4" s="693"/>
      <c r="AT4" s="694"/>
      <c r="AU4" s="694"/>
      <c r="AV4" s="695"/>
      <c r="AW4" s="690"/>
      <c r="AX4" s="430"/>
      <c r="AY4" s="430"/>
      <c r="AZ4" s="430"/>
      <c r="BA4" s="690"/>
      <c r="BB4" s="690"/>
      <c r="BC4" s="690"/>
      <c r="BD4" s="697"/>
    </row>
    <row r="5" spans="1:56" ht="11.1" customHeight="1" x14ac:dyDescent="0.15">
      <c r="A5" s="76"/>
      <c r="B5" s="77"/>
      <c r="C5" s="77"/>
      <c r="D5" s="77"/>
      <c r="E5" s="77"/>
      <c r="F5" s="77"/>
      <c r="G5" s="77"/>
      <c r="H5" s="77"/>
      <c r="I5" s="688"/>
      <c r="J5" s="688"/>
      <c r="K5" s="688"/>
      <c r="L5" s="688"/>
      <c r="M5" s="688"/>
      <c r="N5" s="688"/>
      <c r="O5" s="688"/>
      <c r="P5" s="688"/>
      <c r="Q5" s="688"/>
      <c r="R5" s="688"/>
      <c r="S5" s="688"/>
      <c r="T5" s="688"/>
      <c r="U5" s="688"/>
      <c r="V5" s="688"/>
      <c r="W5" s="688"/>
      <c r="X5" s="655"/>
      <c r="Y5" s="655"/>
      <c r="Z5" s="655"/>
      <c r="AA5" s="655"/>
      <c r="AB5" s="655"/>
      <c r="AC5" s="655"/>
      <c r="AD5" s="655"/>
      <c r="AE5" s="655"/>
      <c r="AF5" s="655"/>
      <c r="AG5" s="711" t="str">
        <f>IF('見積書(1号)'!AF5="","",'見積書(1号)'!AF5)</f>
        <v>適格請求書発行事業者登録番号</v>
      </c>
      <c r="AH5" s="572"/>
      <c r="AI5" s="572"/>
      <c r="AJ5" s="572"/>
      <c r="AK5" s="572"/>
      <c r="AL5" s="572"/>
      <c r="AM5" s="572"/>
      <c r="AN5" s="572"/>
      <c r="AO5" s="573"/>
      <c r="AP5" s="721" t="str">
        <f>IF('見積書(1号)'!AO5="","",'見積書(1号)'!AO5)</f>
        <v/>
      </c>
      <c r="AQ5" s="722"/>
      <c r="AR5" s="722"/>
      <c r="AS5" s="722"/>
      <c r="AT5" s="722"/>
      <c r="AU5" s="722"/>
      <c r="AV5" s="722"/>
      <c r="AW5" s="722"/>
      <c r="AX5" s="722"/>
      <c r="AY5" s="722"/>
      <c r="AZ5" s="722"/>
      <c r="BA5" s="722"/>
      <c r="BB5" s="722"/>
      <c r="BC5" s="722"/>
      <c r="BD5" s="723"/>
    </row>
    <row r="6" spans="1:56" ht="11.1" customHeight="1" x14ac:dyDescent="0.15">
      <c r="A6" s="76"/>
      <c r="B6" s="77"/>
      <c r="C6" s="77"/>
      <c r="D6" s="77"/>
      <c r="E6" s="77"/>
      <c r="F6" s="77"/>
      <c r="G6" s="77"/>
      <c r="H6" s="77"/>
      <c r="I6" s="688"/>
      <c r="J6" s="688"/>
      <c r="K6" s="688"/>
      <c r="L6" s="688"/>
      <c r="M6" s="688"/>
      <c r="N6" s="688"/>
      <c r="O6" s="688"/>
      <c r="P6" s="688"/>
      <c r="Q6" s="688"/>
      <c r="R6" s="688"/>
      <c r="S6" s="688"/>
      <c r="T6" s="688"/>
      <c r="U6" s="688"/>
      <c r="V6" s="688"/>
      <c r="W6" s="688"/>
      <c r="X6" s="655"/>
      <c r="Y6" s="655"/>
      <c r="Z6" s="655"/>
      <c r="AA6" s="655"/>
      <c r="AB6" s="655"/>
      <c r="AC6" s="655"/>
      <c r="AD6" s="655"/>
      <c r="AE6" s="655"/>
      <c r="AF6" s="655"/>
      <c r="AG6" s="714"/>
      <c r="AH6" s="575"/>
      <c r="AI6" s="575"/>
      <c r="AJ6" s="575"/>
      <c r="AK6" s="575"/>
      <c r="AL6" s="575"/>
      <c r="AM6" s="575"/>
      <c r="AN6" s="575"/>
      <c r="AO6" s="576"/>
      <c r="AP6" s="724"/>
      <c r="AQ6" s="725"/>
      <c r="AR6" s="725"/>
      <c r="AS6" s="725"/>
      <c r="AT6" s="725"/>
      <c r="AU6" s="725"/>
      <c r="AV6" s="725"/>
      <c r="AW6" s="725"/>
      <c r="AX6" s="725"/>
      <c r="AY6" s="725"/>
      <c r="AZ6" s="725"/>
      <c r="BA6" s="725"/>
      <c r="BB6" s="725"/>
      <c r="BC6" s="725"/>
      <c r="BD6" s="726"/>
    </row>
    <row r="7" spans="1:56" ht="15" customHeight="1" x14ac:dyDescent="0.15">
      <c r="A7" s="78"/>
      <c r="B7" s="79"/>
      <c r="C7" s="79"/>
      <c r="D7" s="80"/>
      <c r="E7" s="471" t="s">
        <v>85</v>
      </c>
      <c r="F7" s="472"/>
      <c r="G7" s="473"/>
      <c r="H7" s="471" t="str">
        <f>IF('見積書(1号)'!H7="","",'見積書(1号)'!H7)</f>
        <v/>
      </c>
      <c r="I7" s="472"/>
      <c r="J7" s="472"/>
      <c r="K7" s="472"/>
      <c r="L7" s="704" t="str">
        <f>IF('見積書(1号)'!L7="","",'見積書(1号)'!L7)</f>
        <v/>
      </c>
      <c r="M7" s="705"/>
      <c r="N7" s="705"/>
      <c r="O7" s="705"/>
      <c r="P7" s="705"/>
      <c r="Q7" s="706"/>
      <c r="R7" s="658" t="s">
        <v>30</v>
      </c>
      <c r="S7" s="659"/>
      <c r="T7" s="659"/>
      <c r="U7" s="659"/>
      <c r="V7" s="659"/>
      <c r="W7" s="659"/>
      <c r="X7" s="79"/>
      <c r="Y7" s="79"/>
      <c r="Z7" s="79"/>
      <c r="AA7" s="79"/>
      <c r="AB7" s="79"/>
      <c r="AC7" s="79"/>
      <c r="AD7" s="79"/>
      <c r="AE7" s="79"/>
      <c r="AF7" s="79"/>
      <c r="AG7" s="711" t="str">
        <f>IF('見積書(1号)'!AF7="","",'見積書(1号)'!AF7)</f>
        <v>住所</v>
      </c>
      <c r="AH7" s="572"/>
      <c r="AI7" s="572"/>
      <c r="AJ7" s="572"/>
      <c r="AK7" s="572"/>
      <c r="AL7" s="715" t="str">
        <f>IF('見積書(1号)'!AK7="","",'見積書(1号)'!AK7)</f>
        <v/>
      </c>
      <c r="AM7" s="715"/>
      <c r="AN7" s="715"/>
      <c r="AO7" s="715"/>
      <c r="AP7" s="715"/>
      <c r="AQ7" s="715"/>
      <c r="AR7" s="715"/>
      <c r="AS7" s="715"/>
      <c r="AT7" s="715"/>
      <c r="AU7" s="715"/>
      <c r="AV7" s="715"/>
      <c r="AW7" s="715"/>
      <c r="AX7" s="715"/>
      <c r="AY7" s="715"/>
      <c r="AZ7" s="715"/>
      <c r="BA7" s="715"/>
      <c r="BB7" s="715"/>
      <c r="BC7" s="715"/>
      <c r="BD7" s="716"/>
    </row>
    <row r="8" spans="1:56" ht="18" customHeight="1" x14ac:dyDescent="0.15">
      <c r="A8" s="729" t="s">
        <v>31</v>
      </c>
      <c r="B8" s="730"/>
      <c r="C8" s="730"/>
      <c r="D8" s="731"/>
      <c r="E8" s="732" t="str">
        <f>IF('見積書(1号)'!E8="","",'見積書(1号)'!E8)</f>
        <v/>
      </c>
      <c r="F8" s="733"/>
      <c r="G8" s="733"/>
      <c r="H8" s="733"/>
      <c r="I8" s="733"/>
      <c r="J8" s="733"/>
      <c r="K8" s="733"/>
      <c r="L8" s="733"/>
      <c r="M8" s="733"/>
      <c r="N8" s="733"/>
      <c r="O8" s="733"/>
      <c r="P8" s="733"/>
      <c r="Q8" s="733"/>
      <c r="R8" s="81" t="s">
        <v>32</v>
      </c>
      <c r="S8" s="709" t="str">
        <f>IF('見積書(1号)'!R8="","",'見積書(1号)'!R8)</f>
        <v/>
      </c>
      <c r="T8" s="709"/>
      <c r="U8" s="709"/>
      <c r="V8" s="709"/>
      <c r="W8" s="709"/>
      <c r="X8" s="709"/>
      <c r="Y8" s="77" t="s">
        <v>33</v>
      </c>
      <c r="Z8" s="77" t="s">
        <v>34</v>
      </c>
      <c r="AA8" s="709" t="str">
        <f>IF('見積書(1号)'!Z8="","",'見積書(1号)'!Z8)</f>
        <v/>
      </c>
      <c r="AB8" s="709"/>
      <c r="AC8" s="709"/>
      <c r="AD8" s="709"/>
      <c r="AE8" s="709"/>
      <c r="AF8" s="710"/>
      <c r="AG8" s="712" t="str">
        <f>IF('見積書(1号)'!AF8="","",'見積書(1号)'!AF8)</f>
        <v>名称/屋号</v>
      </c>
      <c r="AH8" s="713"/>
      <c r="AI8" s="713"/>
      <c r="AJ8" s="713"/>
      <c r="AK8" s="713"/>
      <c r="AL8" s="717" t="str">
        <f>IF('見積書(1号)'!AK8="","",'見積書(1号)'!AK8)</f>
        <v/>
      </c>
      <c r="AM8" s="717"/>
      <c r="AN8" s="717"/>
      <c r="AO8" s="717"/>
      <c r="AP8" s="717"/>
      <c r="AQ8" s="717"/>
      <c r="AR8" s="717"/>
      <c r="AS8" s="717"/>
      <c r="AT8" s="717"/>
      <c r="AU8" s="717"/>
      <c r="AV8" s="717"/>
      <c r="AW8" s="717"/>
      <c r="AX8" s="717"/>
      <c r="AY8" s="717"/>
      <c r="AZ8" s="717"/>
      <c r="BA8" s="717"/>
      <c r="BB8" s="717"/>
      <c r="BC8" s="717"/>
      <c r="BD8" s="718"/>
    </row>
    <row r="9" spans="1:56" ht="5.25" customHeight="1" x14ac:dyDescent="0.15">
      <c r="A9" s="82"/>
      <c r="B9" s="83"/>
      <c r="C9" s="83"/>
      <c r="D9" s="84"/>
      <c r="E9" s="733"/>
      <c r="F9" s="733"/>
      <c r="G9" s="733"/>
      <c r="H9" s="733"/>
      <c r="I9" s="733"/>
      <c r="J9" s="733"/>
      <c r="K9" s="733"/>
      <c r="L9" s="733"/>
      <c r="M9" s="733"/>
      <c r="N9" s="733"/>
      <c r="O9" s="733"/>
      <c r="P9" s="733"/>
      <c r="Q9" s="733"/>
      <c r="R9" s="85"/>
      <c r="S9" s="83"/>
      <c r="T9" s="83"/>
      <c r="U9" s="83"/>
      <c r="V9" s="83"/>
      <c r="W9" s="83"/>
      <c r="X9" s="83"/>
      <c r="Y9" s="83"/>
      <c r="Z9" s="83"/>
      <c r="AA9" s="83"/>
      <c r="AB9" s="83"/>
      <c r="AC9" s="83"/>
      <c r="AD9" s="83"/>
      <c r="AE9" s="83"/>
      <c r="AF9" s="83"/>
      <c r="AG9" s="712"/>
      <c r="AH9" s="713"/>
      <c r="AI9" s="713"/>
      <c r="AJ9" s="713"/>
      <c r="AK9" s="713"/>
      <c r="AL9" s="717" t="str">
        <f>IF('見積書(1号)'!AK9="","",'見積書(1号)'!AK9)</f>
        <v/>
      </c>
      <c r="AM9" s="717"/>
      <c r="AN9" s="717"/>
      <c r="AO9" s="717"/>
      <c r="AP9" s="717"/>
      <c r="AQ9" s="717"/>
      <c r="AR9" s="717"/>
      <c r="AS9" s="717"/>
      <c r="AT9" s="717"/>
      <c r="AU9" s="717"/>
      <c r="AV9" s="717"/>
      <c r="AW9" s="717"/>
      <c r="AX9" s="717"/>
      <c r="AY9" s="717"/>
      <c r="AZ9" s="717"/>
      <c r="BA9" s="717"/>
      <c r="BB9" s="717"/>
      <c r="BC9" s="717"/>
      <c r="BD9" s="718"/>
    </row>
    <row r="10" spans="1:56" ht="15" customHeight="1" x14ac:dyDescent="0.15">
      <c r="A10" s="439" t="s">
        <v>84</v>
      </c>
      <c r="B10" s="440"/>
      <c r="C10" s="441"/>
      <c r="D10" s="364" t="s">
        <v>36</v>
      </c>
      <c r="E10" s="365"/>
      <c r="F10" s="365"/>
      <c r="G10" s="366"/>
      <c r="H10" s="581" t="str">
        <f>IF('見積書(1号)'!H10="","",'見積書(1号)'!H10)</f>
        <v/>
      </c>
      <c r="I10" s="582"/>
      <c r="J10" s="582"/>
      <c r="K10" s="582"/>
      <c r="L10" s="582"/>
      <c r="M10" s="582"/>
      <c r="N10" s="582"/>
      <c r="O10" s="582"/>
      <c r="P10" s="582"/>
      <c r="Q10" s="583"/>
      <c r="R10" s="642"/>
      <c r="S10" s="627"/>
      <c r="T10" s="627"/>
      <c r="U10" s="627"/>
      <c r="V10" s="627"/>
      <c r="W10" s="627"/>
      <c r="X10" s="79"/>
      <c r="Y10" s="79"/>
      <c r="Z10" s="79"/>
      <c r="AA10" s="79"/>
      <c r="AB10" s="86" t="s">
        <v>86</v>
      </c>
      <c r="AC10" s="79"/>
      <c r="AD10" s="79"/>
      <c r="AE10" s="79"/>
      <c r="AF10" s="80"/>
      <c r="AG10" s="714" t="str">
        <f>IF('見積書(1号)'!AF10="","",'見積書(1号)'!AF10)</f>
        <v>役職名 代表者名</v>
      </c>
      <c r="AH10" s="575"/>
      <c r="AI10" s="575"/>
      <c r="AJ10" s="575"/>
      <c r="AK10" s="575"/>
      <c r="AL10" s="719" t="str">
        <f>IF('見積書(1号)'!AK10="","",'見積書(1号)'!AK10)</f>
        <v/>
      </c>
      <c r="AM10" s="719"/>
      <c r="AN10" s="719"/>
      <c r="AO10" s="719"/>
      <c r="AP10" s="719"/>
      <c r="AQ10" s="719"/>
      <c r="AR10" s="719"/>
      <c r="AS10" s="719"/>
      <c r="AT10" s="719"/>
      <c r="AU10" s="719"/>
      <c r="AV10" s="719"/>
      <c r="AW10" s="719"/>
      <c r="AX10" s="719"/>
      <c r="AY10" s="719"/>
      <c r="AZ10" s="719"/>
      <c r="BA10" s="719"/>
      <c r="BB10" s="719"/>
      <c r="BC10" s="719"/>
      <c r="BD10" s="720"/>
    </row>
    <row r="11" spans="1:56" ht="18" customHeight="1" x14ac:dyDescent="0.15">
      <c r="A11" s="565" t="s">
        <v>21</v>
      </c>
      <c r="B11" s="566"/>
      <c r="C11" s="567"/>
      <c r="D11" s="367"/>
      <c r="E11" s="368"/>
      <c r="F11" s="368"/>
      <c r="G11" s="369"/>
      <c r="H11" s="584"/>
      <c r="I11" s="585"/>
      <c r="J11" s="585"/>
      <c r="K11" s="585"/>
      <c r="L11" s="585"/>
      <c r="M11" s="585"/>
      <c r="N11" s="585"/>
      <c r="O11" s="585"/>
      <c r="P11" s="585"/>
      <c r="Q11" s="586"/>
      <c r="R11" s="592"/>
      <c r="S11" s="593"/>
      <c r="T11" s="593"/>
      <c r="U11" s="593"/>
      <c r="V11" s="593"/>
      <c r="W11" s="593"/>
      <c r="X11" s="77"/>
      <c r="Y11" s="663"/>
      <c r="Z11" s="663"/>
      <c r="AA11" s="87"/>
      <c r="AB11" s="664">
        <v>10</v>
      </c>
      <c r="AC11" s="665"/>
      <c r="AD11" s="666"/>
      <c r="AE11" s="684" t="s">
        <v>87</v>
      </c>
      <c r="AF11" s="685"/>
      <c r="AG11" s="595" t="s">
        <v>39</v>
      </c>
      <c r="AH11" s="675"/>
      <c r="AI11" s="675"/>
      <c r="AJ11" s="675"/>
      <c r="AK11" s="675"/>
      <c r="AL11" s="678" t="str">
        <f>IF('見積書(1号)'!AK11="","",'見積書(1号)'!AK11)</f>
        <v/>
      </c>
      <c r="AM11" s="678"/>
      <c r="AN11" s="678"/>
      <c r="AO11" s="678"/>
      <c r="AP11" s="678"/>
      <c r="AQ11" s="678"/>
      <c r="AR11" s="678"/>
      <c r="AS11" s="678"/>
      <c r="AT11" s="678"/>
      <c r="AU11" s="678"/>
      <c r="AV11" s="678"/>
      <c r="AW11" s="678"/>
      <c r="AX11" s="678"/>
      <c r="AY11" s="678"/>
      <c r="AZ11" s="678"/>
      <c r="BA11" s="678"/>
      <c r="BB11" s="678"/>
      <c r="BC11" s="678"/>
      <c r="BD11" s="679"/>
    </row>
    <row r="12" spans="1:56" ht="5.0999999999999996" customHeight="1" x14ac:dyDescent="0.15">
      <c r="A12" s="568"/>
      <c r="B12" s="569"/>
      <c r="C12" s="570"/>
      <c r="D12" s="184"/>
      <c r="E12" s="167"/>
      <c r="F12" s="167"/>
      <c r="G12" s="346"/>
      <c r="H12" s="587"/>
      <c r="I12" s="588"/>
      <c r="J12" s="588"/>
      <c r="K12" s="588"/>
      <c r="L12" s="588"/>
      <c r="M12" s="588"/>
      <c r="N12" s="588"/>
      <c r="O12" s="588"/>
      <c r="P12" s="588"/>
      <c r="Q12" s="589"/>
      <c r="R12" s="88"/>
      <c r="S12" s="83"/>
      <c r="T12" s="83"/>
      <c r="U12" s="83"/>
      <c r="V12" s="83"/>
      <c r="W12" s="83"/>
      <c r="X12" s="83"/>
      <c r="Y12" s="83"/>
      <c r="Z12" s="83"/>
      <c r="AA12" s="83"/>
      <c r="AB12" s="667"/>
      <c r="AC12" s="668"/>
      <c r="AD12" s="669"/>
      <c r="AE12" s="686"/>
      <c r="AF12" s="687"/>
      <c r="AG12" s="676"/>
      <c r="AH12" s="677"/>
      <c r="AI12" s="677"/>
      <c r="AJ12" s="677"/>
      <c r="AK12" s="677"/>
      <c r="AL12" s="680"/>
      <c r="AM12" s="680"/>
      <c r="AN12" s="680"/>
      <c r="AO12" s="680"/>
      <c r="AP12" s="680"/>
      <c r="AQ12" s="680"/>
      <c r="AR12" s="680"/>
      <c r="AS12" s="680"/>
      <c r="AT12" s="680"/>
      <c r="AU12" s="680"/>
      <c r="AV12" s="680"/>
      <c r="AW12" s="680"/>
      <c r="AX12" s="680"/>
      <c r="AY12" s="680"/>
      <c r="AZ12" s="680"/>
      <c r="BA12" s="680"/>
      <c r="BB12" s="680"/>
      <c r="BC12" s="680"/>
      <c r="BD12" s="681"/>
    </row>
    <row r="13" spans="1:56" ht="13.5" customHeight="1" x14ac:dyDescent="0.15">
      <c r="A13" s="571" t="s">
        <v>6</v>
      </c>
      <c r="B13" s="572"/>
      <c r="C13" s="572"/>
      <c r="D13" s="573"/>
      <c r="E13" s="590" t="s">
        <v>45</v>
      </c>
      <c r="F13" s="591"/>
      <c r="G13" s="577" t="str">
        <f>IF('見積書(1号)'!G17="","",'見積書(1号)'!G17)</f>
        <v/>
      </c>
      <c r="H13" s="577"/>
      <c r="I13" s="577"/>
      <c r="J13" s="577"/>
      <c r="K13" s="577"/>
      <c r="L13" s="577"/>
      <c r="M13" s="577"/>
      <c r="N13" s="577"/>
      <c r="O13" s="577"/>
      <c r="P13" s="577"/>
      <c r="Q13" s="578"/>
      <c r="R13" s="594" t="s">
        <v>88</v>
      </c>
      <c r="S13" s="594"/>
      <c r="T13" s="594"/>
      <c r="U13" s="594"/>
      <c r="V13" s="594"/>
      <c r="W13" s="594"/>
      <c r="X13" s="622" t="s">
        <v>140</v>
      </c>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623"/>
      <c r="AV13" s="623"/>
      <c r="AW13" s="623"/>
      <c r="AX13" s="623"/>
      <c r="AY13" s="623"/>
      <c r="AZ13" s="623"/>
      <c r="BA13" s="623"/>
      <c r="BB13" s="623"/>
      <c r="BC13" s="623"/>
      <c r="BD13" s="624"/>
    </row>
    <row r="14" spans="1:56" ht="13.5" customHeight="1" x14ac:dyDescent="0.15">
      <c r="A14" s="574"/>
      <c r="B14" s="575"/>
      <c r="C14" s="575"/>
      <c r="D14" s="576"/>
      <c r="E14" s="741" t="str">
        <f>IF('見積書(1号)'!E18="","",'見積書(1号)'!E18)</f>
        <v/>
      </c>
      <c r="F14" s="348"/>
      <c r="G14" s="579"/>
      <c r="H14" s="579"/>
      <c r="I14" s="579"/>
      <c r="J14" s="579"/>
      <c r="K14" s="579"/>
      <c r="L14" s="579"/>
      <c r="M14" s="579"/>
      <c r="N14" s="579"/>
      <c r="O14" s="579"/>
      <c r="P14" s="579"/>
      <c r="Q14" s="580"/>
      <c r="R14" s="144"/>
      <c r="S14" s="146"/>
      <c r="T14" s="87"/>
      <c r="U14" s="87"/>
      <c r="V14" s="147" t="s">
        <v>141</v>
      </c>
      <c r="W14" s="145"/>
      <c r="X14" s="146" t="s">
        <v>139</v>
      </c>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143"/>
    </row>
    <row r="15" spans="1:56" ht="13.5" customHeight="1" x14ac:dyDescent="0.15">
      <c r="A15" s="743" t="s">
        <v>43</v>
      </c>
      <c r="B15" s="688"/>
      <c r="C15" s="688"/>
      <c r="D15" s="688"/>
      <c r="E15" s="739" t="str">
        <f>IF('見積書(1号)'!E15="","",'見積書(1号)'!E15)</f>
        <v/>
      </c>
      <c r="F15" s="577"/>
      <c r="G15" s="577"/>
      <c r="H15" s="577"/>
      <c r="I15" s="577"/>
      <c r="J15" s="577"/>
      <c r="K15" s="577"/>
      <c r="L15" s="577"/>
      <c r="M15" s="577"/>
      <c r="N15" s="578"/>
      <c r="O15" s="595" t="s">
        <v>44</v>
      </c>
      <c r="P15" s="596"/>
      <c r="Q15" s="597"/>
      <c r="R15" s="144"/>
      <c r="S15" s="146"/>
      <c r="T15" s="87"/>
      <c r="U15" s="87"/>
      <c r="V15" s="87"/>
      <c r="W15" s="145"/>
      <c r="X15" s="146" t="s">
        <v>142</v>
      </c>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143"/>
    </row>
    <row r="16" spans="1:56" ht="13.5" customHeight="1" thickBot="1" x14ac:dyDescent="0.2">
      <c r="A16" s="743" t="s">
        <v>42</v>
      </c>
      <c r="B16" s="688"/>
      <c r="C16" s="688"/>
      <c r="D16" s="688"/>
      <c r="E16" s="740"/>
      <c r="F16" s="579"/>
      <c r="G16" s="579"/>
      <c r="H16" s="579"/>
      <c r="I16" s="579"/>
      <c r="J16" s="579"/>
      <c r="K16" s="579"/>
      <c r="L16" s="579"/>
      <c r="M16" s="579"/>
      <c r="N16" s="580"/>
      <c r="O16" s="744" t="s">
        <v>8</v>
      </c>
      <c r="P16" s="745"/>
      <c r="Q16" s="746"/>
      <c r="R16" s="144"/>
      <c r="S16" s="146"/>
      <c r="T16" s="87"/>
      <c r="U16" s="87"/>
      <c r="V16" s="87"/>
      <c r="W16" s="145"/>
      <c r="X16" s="146" t="s">
        <v>138</v>
      </c>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143"/>
    </row>
    <row r="17" spans="1:56" ht="17.100000000000001" customHeight="1" x14ac:dyDescent="0.15">
      <c r="A17" s="742" t="s">
        <v>47</v>
      </c>
      <c r="B17" s="596"/>
      <c r="C17" s="596"/>
      <c r="D17" s="597"/>
      <c r="E17" s="642" t="s">
        <v>48</v>
      </c>
      <c r="F17" s="627"/>
      <c r="G17" s="627"/>
      <c r="H17" s="627"/>
      <c r="I17" s="627"/>
      <c r="J17" s="627"/>
      <c r="K17" s="627"/>
      <c r="L17" s="738"/>
      <c r="M17" s="642" t="s">
        <v>49</v>
      </c>
      <c r="N17" s="627"/>
      <c r="O17" s="627"/>
      <c r="P17" s="627"/>
      <c r="Q17" s="627"/>
      <c r="R17" s="627"/>
      <c r="S17" s="627"/>
      <c r="T17" s="595" t="s">
        <v>50</v>
      </c>
      <c r="U17" s="597"/>
      <c r="V17" s="595" t="s">
        <v>51</v>
      </c>
      <c r="W17" s="596"/>
      <c r="X17" s="625" t="s">
        <v>53</v>
      </c>
      <c r="Y17" s="626"/>
      <c r="Z17" s="626"/>
      <c r="AA17" s="626"/>
      <c r="AB17" s="626"/>
      <c r="AC17" s="647"/>
      <c r="AD17" s="625" t="str">
        <f>IF('見積書(1号)'!AI19="","",'見積書(1号)'!AI19)</f>
        <v>変更注文金額</v>
      </c>
      <c r="AE17" s="626"/>
      <c r="AF17" s="626"/>
      <c r="AG17" s="626"/>
      <c r="AH17" s="626"/>
      <c r="AI17" s="626"/>
      <c r="AJ17" s="660" t="s">
        <v>11</v>
      </c>
      <c r="AK17" s="661"/>
      <c r="AL17" s="661"/>
      <c r="AM17" s="661"/>
      <c r="AN17" s="661"/>
      <c r="AO17" s="662"/>
      <c r="AP17" s="673" t="s">
        <v>12</v>
      </c>
      <c r="AQ17" s="673"/>
      <c r="AR17" s="673"/>
      <c r="AS17" s="673"/>
      <c r="AT17" s="673"/>
      <c r="AU17" s="674"/>
      <c r="AV17" s="627"/>
      <c r="AW17" s="738"/>
      <c r="AX17" s="627" t="s">
        <v>80</v>
      </c>
      <c r="AY17" s="627"/>
      <c r="AZ17" s="627"/>
      <c r="BA17" s="627"/>
      <c r="BB17" s="627"/>
      <c r="BC17" s="627"/>
      <c r="BD17" s="628"/>
    </row>
    <row r="18" spans="1:56" ht="12" customHeight="1" thickBot="1" x14ac:dyDescent="0.2">
      <c r="A18" s="82"/>
      <c r="B18" s="83"/>
      <c r="C18" s="83"/>
      <c r="D18" s="84"/>
      <c r="E18" s="88"/>
      <c r="F18" s="83"/>
      <c r="G18" s="83"/>
      <c r="H18" s="83"/>
      <c r="I18" s="83"/>
      <c r="J18" s="83"/>
      <c r="K18" s="83"/>
      <c r="L18" s="84"/>
      <c r="M18" s="88"/>
      <c r="N18" s="83"/>
      <c r="O18" s="83"/>
      <c r="P18" s="83"/>
      <c r="Q18" s="83"/>
      <c r="R18" s="83"/>
      <c r="S18" s="83"/>
      <c r="T18" s="88"/>
      <c r="U18" s="84"/>
      <c r="V18" s="88"/>
      <c r="W18" s="83"/>
      <c r="X18" s="89"/>
      <c r="Y18" s="90"/>
      <c r="Z18" s="90"/>
      <c r="AA18" s="90"/>
      <c r="AB18" s="90"/>
      <c r="AC18" s="91"/>
      <c r="AD18" s="184" t="str">
        <f>IF('見積書(1号)'!AI20="","",'見積書(1号)'!AI20)</f>
        <v>（第　 回）</v>
      </c>
      <c r="AE18" s="168"/>
      <c r="AF18" s="168"/>
      <c r="AG18" s="168"/>
      <c r="AH18" s="168"/>
      <c r="AI18" s="168"/>
      <c r="AJ18" s="649" t="str">
        <f>出来高内訳!K4</f>
        <v>（  　月）</v>
      </c>
      <c r="AK18" s="650"/>
      <c r="AL18" s="650"/>
      <c r="AM18" s="650"/>
      <c r="AN18" s="650"/>
      <c r="AO18" s="651"/>
      <c r="AP18" s="167" t="str">
        <f>出来高内訳!N4</f>
        <v>（　  月）</v>
      </c>
      <c r="AQ18" s="168"/>
      <c r="AR18" s="168"/>
      <c r="AS18" s="168"/>
      <c r="AT18" s="168"/>
      <c r="AU18" s="185"/>
      <c r="AV18" s="682"/>
      <c r="AW18" s="683"/>
      <c r="AX18" s="670" t="s">
        <v>82</v>
      </c>
      <c r="AY18" s="671"/>
      <c r="AZ18" s="671"/>
      <c r="BA18" s="671"/>
      <c r="BB18" s="671"/>
      <c r="BC18" s="671"/>
      <c r="BD18" s="672"/>
    </row>
    <row r="19" spans="1:56" ht="9.75" customHeight="1" x14ac:dyDescent="0.15">
      <c r="A19" s="510" t="s">
        <v>8</v>
      </c>
      <c r="B19" s="511"/>
      <c r="C19" s="511"/>
      <c r="D19" s="511"/>
      <c r="E19" s="192" t="str">
        <f>IF('見積書(1号)'!E21="","",'見積書(1号)'!E21)</f>
        <v>工事費</v>
      </c>
      <c r="F19" s="192"/>
      <c r="G19" s="192"/>
      <c r="H19" s="192"/>
      <c r="I19" s="192"/>
      <c r="J19" s="192"/>
      <c r="K19" s="192"/>
      <c r="L19" s="192"/>
      <c r="M19" s="514" t="str">
        <f>IF('見積書(1号)'!M21="","",'見積書(1号)'!M21)</f>
        <v/>
      </c>
      <c r="N19" s="514"/>
      <c r="O19" s="514"/>
      <c r="P19" s="514"/>
      <c r="Q19" s="514"/>
      <c r="R19" s="514"/>
      <c r="S19" s="514"/>
      <c r="T19" s="502">
        <f>IF('見積書(1号)'!S21="","",'見積書(1号)'!S21)</f>
        <v>1</v>
      </c>
      <c r="U19" s="502"/>
      <c r="V19" s="502" t="str">
        <f>IF('見積書(1号)'!U21="","",'見積書(1号)'!U21)</f>
        <v>式</v>
      </c>
      <c r="W19" s="502"/>
      <c r="X19" s="163">
        <f>IF('見積書(1号)'!AC21="","",'見積書(1号)'!AC21)</f>
        <v>0</v>
      </c>
      <c r="Y19" s="163"/>
      <c r="Z19" s="163"/>
      <c r="AA19" s="163"/>
      <c r="AB19" s="163"/>
      <c r="AC19" s="163"/>
      <c r="AD19" s="163">
        <f>IF('見積書(1号)'!AI21="","",'見積書(1号)'!AI21)</f>
        <v>0</v>
      </c>
      <c r="AE19" s="163"/>
      <c r="AF19" s="163"/>
      <c r="AG19" s="163"/>
      <c r="AH19" s="163"/>
      <c r="AI19" s="163"/>
      <c r="AJ19" s="617">
        <f>出来高内訳!M28</f>
        <v>0</v>
      </c>
      <c r="AK19" s="617"/>
      <c r="AL19" s="617"/>
      <c r="AM19" s="617"/>
      <c r="AN19" s="617"/>
      <c r="AO19" s="617"/>
      <c r="AP19" s="617">
        <f>出来高内訳!P28</f>
        <v>0</v>
      </c>
      <c r="AQ19" s="617"/>
      <c r="AR19" s="617"/>
      <c r="AS19" s="617"/>
      <c r="AT19" s="617"/>
      <c r="AU19" s="617"/>
      <c r="AV19" s="501"/>
      <c r="AW19" s="502"/>
      <c r="AX19" s="508"/>
      <c r="AY19" s="508"/>
      <c r="AZ19" s="508"/>
      <c r="BA19" s="508"/>
      <c r="BB19" s="508"/>
      <c r="BC19" s="508"/>
      <c r="BD19" s="509"/>
    </row>
    <row r="20" spans="1:56" ht="9.75" customHeight="1" x14ac:dyDescent="0.15">
      <c r="A20" s="510"/>
      <c r="B20" s="511"/>
      <c r="C20" s="511"/>
      <c r="D20" s="511"/>
      <c r="E20" s="192"/>
      <c r="F20" s="192"/>
      <c r="G20" s="192"/>
      <c r="H20" s="192"/>
      <c r="I20" s="192"/>
      <c r="J20" s="192"/>
      <c r="K20" s="192"/>
      <c r="L20" s="192"/>
      <c r="M20" s="514"/>
      <c r="N20" s="514"/>
      <c r="O20" s="514"/>
      <c r="P20" s="514"/>
      <c r="Q20" s="514"/>
      <c r="R20" s="514"/>
      <c r="S20" s="514"/>
      <c r="T20" s="502"/>
      <c r="U20" s="502"/>
      <c r="V20" s="502"/>
      <c r="W20" s="502"/>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501"/>
      <c r="AW20" s="502"/>
      <c r="AX20" s="508"/>
      <c r="AY20" s="508"/>
      <c r="AZ20" s="508"/>
      <c r="BA20" s="508"/>
      <c r="BB20" s="508"/>
      <c r="BC20" s="508"/>
      <c r="BD20" s="509"/>
    </row>
    <row r="21" spans="1:56" ht="9.75" customHeight="1" x14ac:dyDescent="0.15">
      <c r="A21" s="510"/>
      <c r="B21" s="511"/>
      <c r="C21" s="511"/>
      <c r="D21" s="511"/>
      <c r="E21" s="541" t="str">
        <f>IF('見積書(1号)'!E23="","",'見積書(1号)'!E23)</f>
        <v>⇒工事費に含む純労務費総額</v>
      </c>
      <c r="F21" s="542"/>
      <c r="G21" s="542"/>
      <c r="H21" s="542"/>
      <c r="I21" s="542"/>
      <c r="J21" s="542"/>
      <c r="K21" s="542"/>
      <c r="L21" s="542"/>
      <c r="M21" s="542"/>
      <c r="N21" s="542"/>
      <c r="O21" s="542"/>
      <c r="P21" s="542"/>
      <c r="Q21" s="542"/>
      <c r="R21" s="542"/>
      <c r="S21" s="543"/>
      <c r="T21" s="502">
        <f>IF('見積書(1号)'!S23="","",'見積書(1号)'!S23)</f>
        <v>1</v>
      </c>
      <c r="U21" s="502"/>
      <c r="V21" s="558" t="str">
        <f>IF('見積書(1号)'!U23="","",'見積書(1号)'!U23)</f>
        <v>式</v>
      </c>
      <c r="W21" s="558"/>
      <c r="X21" s="762" t="str">
        <f>IF('見積書(1号)'!AC23="","",'見積書(1号)'!AC23)</f>
        <v/>
      </c>
      <c r="Y21" s="762"/>
      <c r="Z21" s="762"/>
      <c r="AA21" s="762"/>
      <c r="AB21" s="762"/>
      <c r="AC21" s="762"/>
      <c r="AD21" s="654" t="str">
        <f>IF('見積書(1号)'!AI23="","",'見積書(1号)'!AI23)</f>
        <v/>
      </c>
      <c r="AE21" s="654"/>
      <c r="AF21" s="654"/>
      <c r="AG21" s="654"/>
      <c r="AH21" s="654"/>
      <c r="AI21" s="654"/>
      <c r="AJ21" s="199"/>
      <c r="AK21" s="199"/>
      <c r="AL21" s="199"/>
      <c r="AM21" s="199"/>
      <c r="AN21" s="199"/>
      <c r="AO21" s="199"/>
      <c r="AP21" s="617"/>
      <c r="AQ21" s="617"/>
      <c r="AR21" s="617"/>
      <c r="AS21" s="617"/>
      <c r="AT21" s="617"/>
      <c r="AU21" s="617"/>
      <c r="AV21" s="501"/>
      <c r="AW21" s="502"/>
      <c r="AX21" s="508"/>
      <c r="AY21" s="508"/>
      <c r="AZ21" s="508"/>
      <c r="BA21" s="508"/>
      <c r="BB21" s="508"/>
      <c r="BC21" s="508"/>
      <c r="BD21" s="509"/>
    </row>
    <row r="22" spans="1:56" ht="9.75" customHeight="1" x14ac:dyDescent="0.15">
      <c r="A22" s="510"/>
      <c r="B22" s="511"/>
      <c r="C22" s="511"/>
      <c r="D22" s="511"/>
      <c r="E22" s="544"/>
      <c r="F22" s="545"/>
      <c r="G22" s="545"/>
      <c r="H22" s="545"/>
      <c r="I22" s="545"/>
      <c r="J22" s="545"/>
      <c r="K22" s="545"/>
      <c r="L22" s="545"/>
      <c r="M22" s="545"/>
      <c r="N22" s="545"/>
      <c r="O22" s="545"/>
      <c r="P22" s="545"/>
      <c r="Q22" s="545"/>
      <c r="R22" s="545"/>
      <c r="S22" s="546"/>
      <c r="T22" s="502"/>
      <c r="U22" s="502"/>
      <c r="V22" s="558"/>
      <c r="W22" s="558"/>
      <c r="X22" s="762"/>
      <c r="Y22" s="762"/>
      <c r="Z22" s="762"/>
      <c r="AA22" s="762"/>
      <c r="AB22" s="762"/>
      <c r="AC22" s="762"/>
      <c r="AD22" s="654"/>
      <c r="AE22" s="654"/>
      <c r="AF22" s="654"/>
      <c r="AG22" s="654"/>
      <c r="AH22" s="654"/>
      <c r="AI22" s="654"/>
      <c r="AJ22" s="199"/>
      <c r="AK22" s="199"/>
      <c r="AL22" s="199"/>
      <c r="AM22" s="199"/>
      <c r="AN22" s="199"/>
      <c r="AO22" s="199"/>
      <c r="AP22" s="163"/>
      <c r="AQ22" s="163"/>
      <c r="AR22" s="163"/>
      <c r="AS22" s="163"/>
      <c r="AT22" s="163"/>
      <c r="AU22" s="163"/>
      <c r="AV22" s="501"/>
      <c r="AW22" s="502"/>
      <c r="AX22" s="508"/>
      <c r="AY22" s="508"/>
      <c r="AZ22" s="508"/>
      <c r="BA22" s="508"/>
      <c r="BB22" s="508"/>
      <c r="BC22" s="508"/>
      <c r="BD22" s="509"/>
    </row>
    <row r="23" spans="1:56" ht="9.75" customHeight="1" x14ac:dyDescent="0.15">
      <c r="A23" s="510"/>
      <c r="B23" s="511"/>
      <c r="C23" s="511"/>
      <c r="D23" s="511"/>
      <c r="E23" s="192" t="str">
        <f>IF('見積書(1号)'!E25="","",'見積書(1号)'!E25)</f>
        <v>労務費率</v>
      </c>
      <c r="F23" s="192"/>
      <c r="G23" s="192"/>
      <c r="H23" s="192"/>
      <c r="I23" s="192"/>
      <c r="J23" s="192"/>
      <c r="K23" s="192"/>
      <c r="L23" s="192"/>
      <c r="M23" s="514" t="str">
        <f>IF('見積書(1号)'!M25="","",'見積書(1号)'!M25)</f>
        <v/>
      </c>
      <c r="N23" s="514"/>
      <c r="O23" s="514"/>
      <c r="P23" s="514"/>
      <c r="Q23" s="514"/>
      <c r="R23" s="514"/>
      <c r="S23" s="514"/>
      <c r="T23" s="502">
        <f>IF('見積書(1号)'!S25="","",'見積書(1号)'!S25)</f>
        <v>1</v>
      </c>
      <c r="U23" s="502"/>
      <c r="V23" s="558" t="str">
        <f>IF('見積書(1号)'!U25="","",'見積書(1号)'!U25)</f>
        <v>式</v>
      </c>
      <c r="W23" s="558"/>
      <c r="X23" s="197" t="str">
        <f>IF('見積書(1号)'!AC25="","",'見積書(1号)'!AC25)</f>
        <v/>
      </c>
      <c r="Y23" s="197"/>
      <c r="Z23" s="197"/>
      <c r="AA23" s="197"/>
      <c r="AB23" s="197"/>
      <c r="AC23" s="197"/>
      <c r="AD23" s="791" t="str">
        <f>IF('見積書(1号)'!AI25="","",'見積書(1号)'!AI25)</f>
        <v/>
      </c>
      <c r="AE23" s="791"/>
      <c r="AF23" s="791"/>
      <c r="AG23" s="791"/>
      <c r="AH23" s="791"/>
      <c r="AI23" s="791"/>
      <c r="AJ23" s="199"/>
      <c r="AK23" s="199"/>
      <c r="AL23" s="199"/>
      <c r="AM23" s="199"/>
      <c r="AN23" s="199"/>
      <c r="AO23" s="199"/>
      <c r="AP23" s="617"/>
      <c r="AQ23" s="617"/>
      <c r="AR23" s="617"/>
      <c r="AS23" s="617"/>
      <c r="AT23" s="617"/>
      <c r="AU23" s="617"/>
      <c r="AV23" s="501"/>
      <c r="AW23" s="502"/>
      <c r="AX23" s="508"/>
      <c r="AY23" s="508"/>
      <c r="AZ23" s="508"/>
      <c r="BA23" s="508"/>
      <c r="BB23" s="508"/>
      <c r="BC23" s="508"/>
      <c r="BD23" s="509"/>
    </row>
    <row r="24" spans="1:56" ht="9.75" customHeight="1" x14ac:dyDescent="0.15">
      <c r="A24" s="510"/>
      <c r="B24" s="511"/>
      <c r="C24" s="511"/>
      <c r="D24" s="511"/>
      <c r="E24" s="192"/>
      <c r="F24" s="192"/>
      <c r="G24" s="192"/>
      <c r="H24" s="192"/>
      <c r="I24" s="192"/>
      <c r="J24" s="192"/>
      <c r="K24" s="192"/>
      <c r="L24" s="192"/>
      <c r="M24" s="514"/>
      <c r="N24" s="514"/>
      <c r="O24" s="514"/>
      <c r="P24" s="514"/>
      <c r="Q24" s="514"/>
      <c r="R24" s="514"/>
      <c r="S24" s="514"/>
      <c r="T24" s="502"/>
      <c r="U24" s="502"/>
      <c r="V24" s="558"/>
      <c r="W24" s="558"/>
      <c r="X24" s="197"/>
      <c r="Y24" s="197"/>
      <c r="Z24" s="197"/>
      <c r="AA24" s="197"/>
      <c r="AB24" s="197"/>
      <c r="AC24" s="197"/>
      <c r="AD24" s="791"/>
      <c r="AE24" s="791"/>
      <c r="AF24" s="791"/>
      <c r="AG24" s="791"/>
      <c r="AH24" s="791"/>
      <c r="AI24" s="791"/>
      <c r="AJ24" s="199"/>
      <c r="AK24" s="199"/>
      <c r="AL24" s="199"/>
      <c r="AM24" s="199"/>
      <c r="AN24" s="199"/>
      <c r="AO24" s="199"/>
      <c r="AP24" s="163"/>
      <c r="AQ24" s="163"/>
      <c r="AR24" s="163"/>
      <c r="AS24" s="163"/>
      <c r="AT24" s="163"/>
      <c r="AU24" s="163"/>
      <c r="AV24" s="501"/>
      <c r="AW24" s="502"/>
      <c r="AX24" s="508"/>
      <c r="AY24" s="508"/>
      <c r="AZ24" s="508"/>
      <c r="BA24" s="508"/>
      <c r="BB24" s="508"/>
      <c r="BC24" s="508"/>
      <c r="BD24" s="509"/>
    </row>
    <row r="25" spans="1:56" ht="9.75" customHeight="1" x14ac:dyDescent="0.15">
      <c r="A25" s="510"/>
      <c r="B25" s="511"/>
      <c r="C25" s="511"/>
      <c r="D25" s="511"/>
      <c r="E25" s="192" t="str">
        <f>IF('見積書(1号)'!E27="","",'見積書(1号)'!E27)</f>
        <v>工事費　計</v>
      </c>
      <c r="F25" s="192"/>
      <c r="G25" s="192"/>
      <c r="H25" s="192"/>
      <c r="I25" s="192"/>
      <c r="J25" s="192"/>
      <c r="K25" s="192"/>
      <c r="L25" s="192"/>
      <c r="M25" s="514" t="str">
        <f>IF('見積書(1号)'!M27="","",'見積書(1号)'!M27)</f>
        <v/>
      </c>
      <c r="N25" s="514"/>
      <c r="O25" s="514"/>
      <c r="P25" s="514"/>
      <c r="Q25" s="514"/>
      <c r="R25" s="514"/>
      <c r="S25" s="514"/>
      <c r="T25" s="502">
        <f>IF('見積書(1号)'!S27="","",'見積書(1号)'!S27)</f>
        <v>1</v>
      </c>
      <c r="U25" s="502"/>
      <c r="V25" s="558" t="str">
        <f>IF('見積書(1号)'!U27="","",'見積書(1号)'!U27)</f>
        <v>式</v>
      </c>
      <c r="W25" s="558"/>
      <c r="X25" s="163">
        <f>IF('見積書(1号)'!AC27="","",'見積書(1号)'!AC27)</f>
        <v>0</v>
      </c>
      <c r="Y25" s="163"/>
      <c r="Z25" s="163"/>
      <c r="AA25" s="163"/>
      <c r="AB25" s="163"/>
      <c r="AC25" s="163"/>
      <c r="AD25" s="330" t="str">
        <f>IF('見積書(1号)'!AI23="","",'見積書(1号)'!AI27)</f>
        <v/>
      </c>
      <c r="AE25" s="330"/>
      <c r="AF25" s="330"/>
      <c r="AG25" s="330"/>
      <c r="AH25" s="330"/>
      <c r="AI25" s="330"/>
      <c r="AJ25" s="199">
        <f>AJ19</f>
        <v>0</v>
      </c>
      <c r="AK25" s="199"/>
      <c r="AL25" s="199"/>
      <c r="AM25" s="199"/>
      <c r="AN25" s="199"/>
      <c r="AO25" s="199"/>
      <c r="AP25" s="617">
        <f>AP19</f>
        <v>0</v>
      </c>
      <c r="AQ25" s="617"/>
      <c r="AR25" s="617"/>
      <c r="AS25" s="617"/>
      <c r="AT25" s="617"/>
      <c r="AU25" s="617"/>
      <c r="AV25" s="501"/>
      <c r="AW25" s="502"/>
      <c r="AX25" s="508"/>
      <c r="AY25" s="508"/>
      <c r="AZ25" s="508"/>
      <c r="BA25" s="508"/>
      <c r="BB25" s="508"/>
      <c r="BC25" s="508"/>
      <c r="BD25" s="509"/>
    </row>
    <row r="26" spans="1:56" ht="9.75" customHeight="1" x14ac:dyDescent="0.15">
      <c r="A26" s="510"/>
      <c r="B26" s="511"/>
      <c r="C26" s="511"/>
      <c r="D26" s="511"/>
      <c r="E26" s="192"/>
      <c r="F26" s="192"/>
      <c r="G26" s="192"/>
      <c r="H26" s="192"/>
      <c r="I26" s="192"/>
      <c r="J26" s="192"/>
      <c r="K26" s="192"/>
      <c r="L26" s="192"/>
      <c r="M26" s="514"/>
      <c r="N26" s="514"/>
      <c r="O26" s="514"/>
      <c r="P26" s="514"/>
      <c r="Q26" s="514"/>
      <c r="R26" s="514"/>
      <c r="S26" s="514"/>
      <c r="T26" s="502"/>
      <c r="U26" s="502"/>
      <c r="V26" s="558"/>
      <c r="W26" s="558"/>
      <c r="X26" s="163"/>
      <c r="Y26" s="163"/>
      <c r="Z26" s="163"/>
      <c r="AA26" s="163"/>
      <c r="AB26" s="163"/>
      <c r="AC26" s="163"/>
      <c r="AD26" s="330"/>
      <c r="AE26" s="330"/>
      <c r="AF26" s="330"/>
      <c r="AG26" s="330"/>
      <c r="AH26" s="330"/>
      <c r="AI26" s="330"/>
      <c r="AJ26" s="199"/>
      <c r="AK26" s="199"/>
      <c r="AL26" s="199"/>
      <c r="AM26" s="199"/>
      <c r="AN26" s="199"/>
      <c r="AO26" s="199"/>
      <c r="AP26" s="163"/>
      <c r="AQ26" s="163"/>
      <c r="AR26" s="163"/>
      <c r="AS26" s="163"/>
      <c r="AT26" s="163"/>
      <c r="AU26" s="163"/>
      <c r="AV26" s="501"/>
      <c r="AW26" s="502"/>
      <c r="AX26" s="508"/>
      <c r="AY26" s="508"/>
      <c r="AZ26" s="508"/>
      <c r="BA26" s="508"/>
      <c r="BB26" s="508"/>
      <c r="BC26" s="508"/>
      <c r="BD26" s="509"/>
    </row>
    <row r="27" spans="1:56" ht="9.75" customHeight="1" x14ac:dyDescent="0.15">
      <c r="A27" s="518"/>
      <c r="B27" s="519"/>
      <c r="C27" s="519"/>
      <c r="D27" s="520"/>
      <c r="E27" s="529"/>
      <c r="F27" s="530"/>
      <c r="G27" s="530"/>
      <c r="H27" s="530"/>
      <c r="I27" s="530"/>
      <c r="J27" s="530"/>
      <c r="K27" s="530"/>
      <c r="L27" s="531"/>
      <c r="M27" s="535"/>
      <c r="N27" s="536"/>
      <c r="O27" s="536"/>
      <c r="P27" s="536"/>
      <c r="Q27" s="536"/>
      <c r="R27" s="536"/>
      <c r="S27" s="537"/>
      <c r="T27" s="549" t="str">
        <f>IF('見積書(1号)'!S29="","",'見積書(1号)'!S29)</f>
        <v/>
      </c>
      <c r="U27" s="550"/>
      <c r="V27" s="643" t="str">
        <f>IF('見積書(1号)'!U29="","",'見積書(1号)'!U29)</f>
        <v/>
      </c>
      <c r="W27" s="644"/>
      <c r="X27" s="635"/>
      <c r="Y27" s="636"/>
      <c r="Z27" s="636"/>
      <c r="AA27" s="636"/>
      <c r="AB27" s="636"/>
      <c r="AC27" s="637"/>
      <c r="AD27" s="635"/>
      <c r="AE27" s="636"/>
      <c r="AF27" s="636"/>
      <c r="AG27" s="636"/>
      <c r="AH27" s="636"/>
      <c r="AI27" s="637"/>
      <c r="AJ27" s="629"/>
      <c r="AK27" s="630"/>
      <c r="AL27" s="630"/>
      <c r="AM27" s="630"/>
      <c r="AN27" s="630"/>
      <c r="AO27" s="631"/>
      <c r="AP27" s="635"/>
      <c r="AQ27" s="636"/>
      <c r="AR27" s="636"/>
      <c r="AS27" s="636"/>
      <c r="AT27" s="636"/>
      <c r="AU27" s="637"/>
      <c r="AV27" s="549"/>
      <c r="AW27" s="550"/>
      <c r="AX27" s="793"/>
      <c r="AY27" s="794"/>
      <c r="AZ27" s="794"/>
      <c r="BA27" s="794"/>
      <c r="BB27" s="794"/>
      <c r="BC27" s="794"/>
      <c r="BD27" s="795"/>
    </row>
    <row r="28" spans="1:56" ht="9.75" customHeight="1" x14ac:dyDescent="0.15">
      <c r="A28" s="521"/>
      <c r="B28" s="522"/>
      <c r="C28" s="522"/>
      <c r="D28" s="523"/>
      <c r="E28" s="532"/>
      <c r="F28" s="533"/>
      <c r="G28" s="533"/>
      <c r="H28" s="533"/>
      <c r="I28" s="533"/>
      <c r="J28" s="533"/>
      <c r="K28" s="533"/>
      <c r="L28" s="534"/>
      <c r="M28" s="538"/>
      <c r="N28" s="539"/>
      <c r="O28" s="539"/>
      <c r="P28" s="539"/>
      <c r="Q28" s="539"/>
      <c r="R28" s="539"/>
      <c r="S28" s="540"/>
      <c r="T28" s="551"/>
      <c r="U28" s="552"/>
      <c r="V28" s="645"/>
      <c r="W28" s="646"/>
      <c r="X28" s="638"/>
      <c r="Y28" s="639"/>
      <c r="Z28" s="639"/>
      <c r="AA28" s="639"/>
      <c r="AB28" s="639"/>
      <c r="AC28" s="640"/>
      <c r="AD28" s="638"/>
      <c r="AE28" s="639"/>
      <c r="AF28" s="639"/>
      <c r="AG28" s="639"/>
      <c r="AH28" s="639"/>
      <c r="AI28" s="640"/>
      <c r="AJ28" s="632"/>
      <c r="AK28" s="633"/>
      <c r="AL28" s="633"/>
      <c r="AM28" s="633"/>
      <c r="AN28" s="633"/>
      <c r="AO28" s="634"/>
      <c r="AP28" s="638"/>
      <c r="AQ28" s="639"/>
      <c r="AR28" s="639"/>
      <c r="AS28" s="639"/>
      <c r="AT28" s="639"/>
      <c r="AU28" s="640"/>
      <c r="AV28" s="551"/>
      <c r="AW28" s="552"/>
      <c r="AX28" s="796"/>
      <c r="AY28" s="797"/>
      <c r="AZ28" s="797"/>
      <c r="BA28" s="797"/>
      <c r="BB28" s="797"/>
      <c r="BC28" s="797"/>
      <c r="BD28" s="798"/>
    </row>
    <row r="29" spans="1:56" ht="9.75" customHeight="1" x14ac:dyDescent="0.15">
      <c r="A29" s="510"/>
      <c r="B29" s="511"/>
      <c r="C29" s="511"/>
      <c r="D29" s="511"/>
      <c r="E29" s="181" t="str">
        <f>IF('見積書(1号)'!E31="","",'見積書(1号)'!E31)</f>
        <v/>
      </c>
      <c r="F29" s="181"/>
      <c r="G29" s="181"/>
      <c r="H29" s="181"/>
      <c r="I29" s="181"/>
      <c r="J29" s="181"/>
      <c r="K29" s="181"/>
      <c r="L29" s="181"/>
      <c r="M29" s="514" t="str">
        <f>IF('見積書(1号)'!M31="","",'見積書(1号)'!M31)</f>
        <v/>
      </c>
      <c r="N29" s="514"/>
      <c r="O29" s="514"/>
      <c r="P29" s="514"/>
      <c r="Q29" s="514"/>
      <c r="R29" s="514"/>
      <c r="S29" s="514"/>
      <c r="T29" s="502" t="str">
        <f>IF('見積書(1号)'!S31="","",'見積書(1号)'!S31)</f>
        <v/>
      </c>
      <c r="U29" s="502"/>
      <c r="V29" s="558" t="str">
        <f>IF('見積書(1号)'!U31="","",'見積書(1号)'!U31)</f>
        <v/>
      </c>
      <c r="W29" s="558"/>
      <c r="X29" s="163">
        <f>IF('見積書(1号)'!AC31="",0,'見積書(1号)'!AC31)</f>
        <v>0</v>
      </c>
      <c r="Y29" s="163"/>
      <c r="Z29" s="163"/>
      <c r="AA29" s="163"/>
      <c r="AB29" s="163"/>
      <c r="AC29" s="163"/>
      <c r="AD29" s="330">
        <f>IF('見積書(1号)'!AI31="",0,'見積書(1号)'!AI31)</f>
        <v>0</v>
      </c>
      <c r="AE29" s="330"/>
      <c r="AF29" s="330"/>
      <c r="AG29" s="330"/>
      <c r="AH29" s="330"/>
      <c r="AI29" s="330"/>
      <c r="AJ29" s="163" t="str">
        <f>IFERROR(IF(OR($AD$25=""),AJ25/$X$25*$X$29,AJ25/$AD$25*$AD$29),"")</f>
        <v/>
      </c>
      <c r="AK29" s="163"/>
      <c r="AL29" s="163"/>
      <c r="AM29" s="163"/>
      <c r="AN29" s="163"/>
      <c r="AO29" s="163"/>
      <c r="AP29" s="617" t="str">
        <f>IFERROR(IF(OR($AD$25=""),AP25/$X$25*$X$29,AP25/$AD$25*$AD$29),"")</f>
        <v/>
      </c>
      <c r="AQ29" s="617"/>
      <c r="AR29" s="617"/>
      <c r="AS29" s="617"/>
      <c r="AT29" s="617"/>
      <c r="AU29" s="617"/>
      <c r="AV29" s="501"/>
      <c r="AW29" s="502"/>
      <c r="AX29" s="508"/>
      <c r="AY29" s="508"/>
      <c r="AZ29" s="508"/>
      <c r="BA29" s="508"/>
      <c r="BB29" s="508"/>
      <c r="BC29" s="508"/>
      <c r="BD29" s="509"/>
    </row>
    <row r="30" spans="1:56" ht="9.75" customHeight="1" x14ac:dyDescent="0.15">
      <c r="A30" s="510"/>
      <c r="B30" s="511"/>
      <c r="C30" s="511"/>
      <c r="D30" s="511"/>
      <c r="E30" s="181"/>
      <c r="F30" s="181"/>
      <c r="G30" s="181"/>
      <c r="H30" s="181"/>
      <c r="I30" s="181"/>
      <c r="J30" s="181"/>
      <c r="K30" s="181"/>
      <c r="L30" s="181"/>
      <c r="M30" s="514"/>
      <c r="N30" s="514"/>
      <c r="O30" s="514"/>
      <c r="P30" s="514"/>
      <c r="Q30" s="514"/>
      <c r="R30" s="514"/>
      <c r="S30" s="514"/>
      <c r="T30" s="502"/>
      <c r="U30" s="502"/>
      <c r="V30" s="558"/>
      <c r="W30" s="558"/>
      <c r="X30" s="163"/>
      <c r="Y30" s="163"/>
      <c r="Z30" s="163"/>
      <c r="AA30" s="163"/>
      <c r="AB30" s="163"/>
      <c r="AC30" s="163"/>
      <c r="AD30" s="330"/>
      <c r="AE30" s="330"/>
      <c r="AF30" s="330"/>
      <c r="AG30" s="330"/>
      <c r="AH30" s="330"/>
      <c r="AI30" s="330"/>
      <c r="AJ30" s="163"/>
      <c r="AK30" s="163"/>
      <c r="AL30" s="163"/>
      <c r="AM30" s="163"/>
      <c r="AN30" s="163"/>
      <c r="AO30" s="163"/>
      <c r="AP30" s="163"/>
      <c r="AQ30" s="163"/>
      <c r="AR30" s="163"/>
      <c r="AS30" s="163"/>
      <c r="AT30" s="163"/>
      <c r="AU30" s="163"/>
      <c r="AV30" s="501"/>
      <c r="AW30" s="502"/>
      <c r="AX30" s="508"/>
      <c r="AY30" s="508"/>
      <c r="AZ30" s="508"/>
      <c r="BA30" s="508"/>
      <c r="BB30" s="508"/>
      <c r="BC30" s="508"/>
      <c r="BD30" s="509"/>
    </row>
    <row r="31" spans="1:56" ht="9.75" customHeight="1" x14ac:dyDescent="0.15">
      <c r="A31" s="510"/>
      <c r="B31" s="511"/>
      <c r="C31" s="511"/>
      <c r="D31" s="511"/>
      <c r="E31" s="192" t="str">
        <f>IF('見積書(1号)'!E33="","",'見積書(1号)'!E33)</f>
        <v>値引き・調整</v>
      </c>
      <c r="F31" s="192"/>
      <c r="G31" s="192"/>
      <c r="H31" s="192"/>
      <c r="I31" s="192"/>
      <c r="J31" s="192"/>
      <c r="K31" s="192"/>
      <c r="L31" s="192"/>
      <c r="M31" s="514" t="str">
        <f>IF('見積書(1号)'!M33="","",'見積書(1号)'!M33)</f>
        <v/>
      </c>
      <c r="N31" s="514"/>
      <c r="O31" s="514"/>
      <c r="P31" s="514"/>
      <c r="Q31" s="514"/>
      <c r="R31" s="514"/>
      <c r="S31" s="514"/>
      <c r="T31" s="502">
        <f>IF('見積書(1号)'!S33="","",'見積書(1号)'!S33)</f>
        <v>1</v>
      </c>
      <c r="U31" s="502"/>
      <c r="V31" s="558" t="str">
        <f>IF('見積書(1号)'!U33="","",'見積書(1号)'!U33)</f>
        <v>式</v>
      </c>
      <c r="W31" s="558"/>
      <c r="X31" s="163">
        <f>IF('見積書(1号)'!AC33="",0,'見積書(1号)'!AC33)</f>
        <v>0</v>
      </c>
      <c r="Y31" s="163"/>
      <c r="Z31" s="163"/>
      <c r="AA31" s="163"/>
      <c r="AB31" s="163"/>
      <c r="AC31" s="163"/>
      <c r="AD31" s="163">
        <f>IF('見積書(1号)'!AI33="",0,'見積書(1号)'!AI33)</f>
        <v>0</v>
      </c>
      <c r="AE31" s="163"/>
      <c r="AF31" s="163"/>
      <c r="AG31" s="163"/>
      <c r="AH31" s="163"/>
      <c r="AI31" s="163"/>
      <c r="AJ31" s="163" t="str">
        <f>IFERROR(IF(OR($AD$25=""),(AJ25+AJ29)/($X$25+$X$29)*$X$31,(AJ25+AJ29)/($AD$25+$AD$29)*$AD$31),"")</f>
        <v/>
      </c>
      <c r="AK31" s="163"/>
      <c r="AL31" s="163"/>
      <c r="AM31" s="163"/>
      <c r="AN31" s="163"/>
      <c r="AO31" s="163"/>
      <c r="AP31" s="617" t="str">
        <f>IFERROR(IF(OR($AD$25=""),(AP25+AP29)/($X$25+$X$29)*$X$31,(AP25+AP29)/($AD$25+$AD$29)*$AD$31),"")</f>
        <v/>
      </c>
      <c r="AQ31" s="617"/>
      <c r="AR31" s="617"/>
      <c r="AS31" s="617"/>
      <c r="AT31" s="617"/>
      <c r="AU31" s="617"/>
      <c r="AV31" s="502"/>
      <c r="AW31" s="502"/>
      <c r="AX31" s="789"/>
      <c r="AY31" s="789"/>
      <c r="AZ31" s="789"/>
      <c r="BA31" s="789"/>
      <c r="BB31" s="789"/>
      <c r="BC31" s="789"/>
      <c r="BD31" s="790"/>
    </row>
    <row r="32" spans="1:56" ht="9.75" customHeight="1" thickBot="1" x14ac:dyDescent="0.2">
      <c r="A32" s="510"/>
      <c r="B32" s="511"/>
      <c r="C32" s="511"/>
      <c r="D32" s="511"/>
      <c r="E32" s="564"/>
      <c r="F32" s="564"/>
      <c r="G32" s="564"/>
      <c r="H32" s="564"/>
      <c r="I32" s="564"/>
      <c r="J32" s="564"/>
      <c r="K32" s="564"/>
      <c r="L32" s="564"/>
      <c r="M32" s="561"/>
      <c r="N32" s="561"/>
      <c r="O32" s="561"/>
      <c r="P32" s="561"/>
      <c r="Q32" s="561"/>
      <c r="R32" s="561"/>
      <c r="S32" s="561"/>
      <c r="T32" s="562"/>
      <c r="U32" s="562"/>
      <c r="V32" s="563"/>
      <c r="W32" s="563"/>
      <c r="X32" s="652"/>
      <c r="Y32" s="652"/>
      <c r="Z32" s="652"/>
      <c r="AA32" s="652"/>
      <c r="AB32" s="652"/>
      <c r="AC32" s="652"/>
      <c r="AD32" s="652"/>
      <c r="AE32" s="652"/>
      <c r="AF32" s="652"/>
      <c r="AG32" s="652"/>
      <c r="AH32" s="652"/>
      <c r="AI32" s="652"/>
      <c r="AJ32" s="163"/>
      <c r="AK32" s="163"/>
      <c r="AL32" s="163"/>
      <c r="AM32" s="163"/>
      <c r="AN32" s="163"/>
      <c r="AO32" s="163"/>
      <c r="AP32" s="163"/>
      <c r="AQ32" s="163"/>
      <c r="AR32" s="163"/>
      <c r="AS32" s="163"/>
      <c r="AT32" s="163"/>
      <c r="AU32" s="163"/>
      <c r="AV32" s="502"/>
      <c r="AW32" s="502"/>
      <c r="AX32" s="789"/>
      <c r="AY32" s="789"/>
      <c r="AZ32" s="789"/>
      <c r="BA32" s="789"/>
      <c r="BB32" s="789"/>
      <c r="BC32" s="789"/>
      <c r="BD32" s="790"/>
    </row>
    <row r="33" spans="1:56" ht="9.75" customHeight="1" thickTop="1" x14ac:dyDescent="0.15">
      <c r="A33" s="510"/>
      <c r="B33" s="511"/>
      <c r="C33" s="511"/>
      <c r="D33" s="524"/>
      <c r="E33" s="782" t="str">
        <f>IF('見積書(1号)'!E35="","",'見積書(1号)'!E35)</f>
        <v>法定福利費（事業主負担分）</v>
      </c>
      <c r="F33" s="783"/>
      <c r="G33" s="783"/>
      <c r="H33" s="783"/>
      <c r="I33" s="783"/>
      <c r="J33" s="783"/>
      <c r="K33" s="783"/>
      <c r="L33" s="783"/>
      <c r="M33" s="786"/>
      <c r="N33" s="787"/>
      <c r="O33" s="787"/>
      <c r="P33" s="787"/>
      <c r="Q33" s="787"/>
      <c r="R33" s="787"/>
      <c r="S33" s="787"/>
      <c r="T33" s="598"/>
      <c r="U33" s="599"/>
      <c r="V33" s="600"/>
      <c r="W33" s="599"/>
      <c r="X33" s="211" t="str">
        <f>IF('見積書(1号)'!AC35="","",'見積書(1号)'!AC35)</f>
        <v/>
      </c>
      <c r="Y33" s="211"/>
      <c r="Z33" s="211"/>
      <c r="AA33" s="211"/>
      <c r="AB33" s="211"/>
      <c r="AC33" s="792"/>
      <c r="AD33" s="211" t="str">
        <f>IF('見積書(1号)'!AI35="","",'見積書(1号)'!AI35)</f>
        <v/>
      </c>
      <c r="AE33" s="211"/>
      <c r="AF33" s="211"/>
      <c r="AG33" s="211"/>
      <c r="AH33" s="211"/>
      <c r="AI33" s="648"/>
      <c r="AJ33" s="653"/>
      <c r="AK33" s="199"/>
      <c r="AL33" s="199"/>
      <c r="AM33" s="199"/>
      <c r="AN33" s="199"/>
      <c r="AO33" s="199"/>
      <c r="AP33" s="617">
        <v>0</v>
      </c>
      <c r="AQ33" s="617"/>
      <c r="AR33" s="617"/>
      <c r="AS33" s="617"/>
      <c r="AT33" s="617"/>
      <c r="AU33" s="617"/>
      <c r="AV33" s="552"/>
      <c r="AW33" s="504"/>
      <c r="AX33" s="788"/>
      <c r="AY33" s="789"/>
      <c r="AZ33" s="789"/>
      <c r="BA33" s="789"/>
      <c r="BB33" s="789"/>
      <c r="BC33" s="789"/>
      <c r="BD33" s="790"/>
    </row>
    <row r="34" spans="1:56" ht="9.75" customHeight="1" x14ac:dyDescent="0.15">
      <c r="A34" s="510"/>
      <c r="B34" s="511"/>
      <c r="C34" s="511"/>
      <c r="D34" s="524"/>
      <c r="E34" s="784"/>
      <c r="F34" s="785"/>
      <c r="G34" s="785"/>
      <c r="H34" s="785"/>
      <c r="I34" s="785"/>
      <c r="J34" s="785"/>
      <c r="K34" s="785"/>
      <c r="L34" s="785"/>
      <c r="M34" s="538"/>
      <c r="N34" s="539"/>
      <c r="O34" s="539"/>
      <c r="P34" s="539"/>
      <c r="Q34" s="539"/>
      <c r="R34" s="539"/>
      <c r="S34" s="539"/>
      <c r="T34" s="551"/>
      <c r="U34" s="552"/>
      <c r="V34" s="554"/>
      <c r="W34" s="552"/>
      <c r="X34" s="163"/>
      <c r="Y34" s="163"/>
      <c r="Z34" s="163"/>
      <c r="AA34" s="163"/>
      <c r="AB34" s="163"/>
      <c r="AC34" s="603"/>
      <c r="AD34" s="163"/>
      <c r="AE34" s="163"/>
      <c r="AF34" s="163"/>
      <c r="AG34" s="163"/>
      <c r="AH34" s="163"/>
      <c r="AI34" s="611"/>
      <c r="AJ34" s="653"/>
      <c r="AK34" s="199"/>
      <c r="AL34" s="199"/>
      <c r="AM34" s="199"/>
      <c r="AN34" s="199"/>
      <c r="AO34" s="199"/>
      <c r="AP34" s="163"/>
      <c r="AQ34" s="163"/>
      <c r="AR34" s="163"/>
      <c r="AS34" s="163"/>
      <c r="AT34" s="163"/>
      <c r="AU34" s="163"/>
      <c r="AV34" s="501"/>
      <c r="AW34" s="502"/>
      <c r="AX34" s="788"/>
      <c r="AY34" s="789"/>
      <c r="AZ34" s="789"/>
      <c r="BA34" s="789"/>
      <c r="BB34" s="789"/>
      <c r="BC34" s="789"/>
      <c r="BD34" s="790"/>
    </row>
    <row r="35" spans="1:56" ht="9.75" customHeight="1" x14ac:dyDescent="0.15">
      <c r="A35" s="510"/>
      <c r="B35" s="511"/>
      <c r="C35" s="511"/>
      <c r="D35" s="524"/>
      <c r="E35" s="525" t="s">
        <v>104</v>
      </c>
      <c r="F35" s="192"/>
      <c r="G35" s="192"/>
      <c r="H35" s="192"/>
      <c r="I35" s="192"/>
      <c r="J35" s="192"/>
      <c r="K35" s="192"/>
      <c r="L35" s="192"/>
      <c r="M35" s="535"/>
      <c r="N35" s="536"/>
      <c r="O35" s="536"/>
      <c r="P35" s="536"/>
      <c r="Q35" s="536"/>
      <c r="R35" s="536"/>
      <c r="S35" s="536"/>
      <c r="T35" s="549"/>
      <c r="U35" s="550"/>
      <c r="V35" s="553"/>
      <c r="W35" s="550"/>
      <c r="X35" s="163">
        <f>IF('見積書(1号)'!AC37="","",'見積書(1号)'!AC37)</f>
        <v>0</v>
      </c>
      <c r="Y35" s="163"/>
      <c r="Z35" s="163"/>
      <c r="AA35" s="163"/>
      <c r="AB35" s="163"/>
      <c r="AC35" s="603"/>
      <c r="AD35" s="163">
        <f>IF('見積書(1号)'!AI37="","",'見積書(1号)'!AI37)</f>
        <v>0</v>
      </c>
      <c r="AE35" s="163"/>
      <c r="AF35" s="163"/>
      <c r="AG35" s="163"/>
      <c r="AH35" s="163"/>
      <c r="AI35" s="611"/>
      <c r="AJ35" s="653"/>
      <c r="AK35" s="199"/>
      <c r="AL35" s="199"/>
      <c r="AM35" s="199"/>
      <c r="AN35" s="199"/>
      <c r="AO35" s="199"/>
      <c r="AP35" s="617">
        <v>0</v>
      </c>
      <c r="AQ35" s="617"/>
      <c r="AR35" s="617"/>
      <c r="AS35" s="617"/>
      <c r="AT35" s="617"/>
      <c r="AU35" s="617"/>
      <c r="AV35" s="501"/>
      <c r="AW35" s="502"/>
      <c r="AX35" s="556"/>
      <c r="AY35" s="508"/>
      <c r="AZ35" s="508"/>
      <c r="BA35" s="508"/>
      <c r="BB35" s="508"/>
      <c r="BC35" s="508"/>
      <c r="BD35" s="509"/>
    </row>
    <row r="36" spans="1:56" ht="9.75" customHeight="1" x14ac:dyDescent="0.15">
      <c r="A36" s="510"/>
      <c r="B36" s="511"/>
      <c r="C36" s="511"/>
      <c r="D36" s="524"/>
      <c r="E36" s="525"/>
      <c r="F36" s="192"/>
      <c r="G36" s="192"/>
      <c r="H36" s="192"/>
      <c r="I36" s="192"/>
      <c r="J36" s="192"/>
      <c r="K36" s="192"/>
      <c r="L36" s="192"/>
      <c r="M36" s="538"/>
      <c r="N36" s="539"/>
      <c r="O36" s="539"/>
      <c r="P36" s="539"/>
      <c r="Q36" s="539"/>
      <c r="R36" s="539"/>
      <c r="S36" s="539"/>
      <c r="T36" s="551"/>
      <c r="U36" s="552"/>
      <c r="V36" s="554"/>
      <c r="W36" s="552"/>
      <c r="X36" s="163"/>
      <c r="Y36" s="163"/>
      <c r="Z36" s="163"/>
      <c r="AA36" s="163"/>
      <c r="AB36" s="163"/>
      <c r="AC36" s="603"/>
      <c r="AD36" s="163"/>
      <c r="AE36" s="163"/>
      <c r="AF36" s="163"/>
      <c r="AG36" s="163"/>
      <c r="AH36" s="163"/>
      <c r="AI36" s="611"/>
      <c r="AJ36" s="653"/>
      <c r="AK36" s="199"/>
      <c r="AL36" s="199"/>
      <c r="AM36" s="199"/>
      <c r="AN36" s="199"/>
      <c r="AO36" s="199"/>
      <c r="AP36" s="163"/>
      <c r="AQ36" s="163"/>
      <c r="AR36" s="163"/>
      <c r="AS36" s="163"/>
      <c r="AT36" s="163"/>
      <c r="AU36" s="163"/>
      <c r="AV36" s="501"/>
      <c r="AW36" s="502"/>
      <c r="AX36" s="556"/>
      <c r="AY36" s="508"/>
      <c r="AZ36" s="508"/>
      <c r="BA36" s="508"/>
      <c r="BB36" s="508"/>
      <c r="BC36" s="508"/>
      <c r="BD36" s="509"/>
    </row>
    <row r="37" spans="1:56" ht="9.75" customHeight="1" x14ac:dyDescent="0.15">
      <c r="A37" s="510"/>
      <c r="B37" s="511"/>
      <c r="C37" s="511"/>
      <c r="D37" s="524"/>
      <c r="E37" s="525" t="s">
        <v>105</v>
      </c>
      <c r="F37" s="192"/>
      <c r="G37" s="192"/>
      <c r="H37" s="192"/>
      <c r="I37" s="192"/>
      <c r="J37" s="192"/>
      <c r="K37" s="192"/>
      <c r="L37" s="192"/>
      <c r="M37" s="535"/>
      <c r="N37" s="536"/>
      <c r="O37" s="536"/>
      <c r="P37" s="536"/>
      <c r="Q37" s="536"/>
      <c r="R37" s="536"/>
      <c r="S37" s="536"/>
      <c r="T37" s="549"/>
      <c r="U37" s="550"/>
      <c r="V37" s="553"/>
      <c r="W37" s="550"/>
      <c r="X37" s="163">
        <f>IF('見積書(1号)'!AC39="","",'見積書(1号)'!AC39)</f>
        <v>0</v>
      </c>
      <c r="Y37" s="163"/>
      <c r="Z37" s="163"/>
      <c r="AA37" s="163"/>
      <c r="AB37" s="163"/>
      <c r="AC37" s="603"/>
      <c r="AD37" s="163">
        <f>IF('見積書(1号)'!AI39="","",'見積書(1号)'!AI39)</f>
        <v>0</v>
      </c>
      <c r="AE37" s="163"/>
      <c r="AF37" s="163"/>
      <c r="AG37" s="163"/>
      <c r="AH37" s="163"/>
      <c r="AI37" s="611"/>
      <c r="AJ37" s="213"/>
      <c r="AK37" s="213"/>
      <c r="AL37" s="213"/>
      <c r="AM37" s="213"/>
      <c r="AN37" s="213"/>
      <c r="AO37" s="214"/>
      <c r="AP37" s="617">
        <v>0</v>
      </c>
      <c r="AQ37" s="617"/>
      <c r="AR37" s="617"/>
      <c r="AS37" s="617"/>
      <c r="AT37" s="617"/>
      <c r="AU37" s="617"/>
      <c r="AV37" s="501"/>
      <c r="AW37" s="502"/>
      <c r="AX37" s="556"/>
      <c r="AY37" s="508"/>
      <c r="AZ37" s="508"/>
      <c r="BA37" s="508"/>
      <c r="BB37" s="508"/>
      <c r="BC37" s="508"/>
      <c r="BD37" s="509"/>
    </row>
    <row r="38" spans="1:56" ht="9.75" customHeight="1" x14ac:dyDescent="0.15">
      <c r="A38" s="510"/>
      <c r="B38" s="511"/>
      <c r="C38" s="511"/>
      <c r="D38" s="524"/>
      <c r="E38" s="525"/>
      <c r="F38" s="192"/>
      <c r="G38" s="192"/>
      <c r="H38" s="192"/>
      <c r="I38" s="192"/>
      <c r="J38" s="192"/>
      <c r="K38" s="192"/>
      <c r="L38" s="192"/>
      <c r="M38" s="538"/>
      <c r="N38" s="539"/>
      <c r="O38" s="539"/>
      <c r="P38" s="539"/>
      <c r="Q38" s="539"/>
      <c r="R38" s="539"/>
      <c r="S38" s="539"/>
      <c r="T38" s="551"/>
      <c r="U38" s="552"/>
      <c r="V38" s="554"/>
      <c r="W38" s="552"/>
      <c r="X38" s="163"/>
      <c r="Y38" s="163"/>
      <c r="Z38" s="163"/>
      <c r="AA38" s="163"/>
      <c r="AB38" s="163"/>
      <c r="AC38" s="603"/>
      <c r="AD38" s="163"/>
      <c r="AE38" s="163"/>
      <c r="AF38" s="163"/>
      <c r="AG38" s="163"/>
      <c r="AH38" s="163"/>
      <c r="AI38" s="611"/>
      <c r="AJ38" s="216"/>
      <c r="AK38" s="216"/>
      <c r="AL38" s="216"/>
      <c r="AM38" s="216"/>
      <c r="AN38" s="216"/>
      <c r="AO38" s="217"/>
      <c r="AP38" s="163"/>
      <c r="AQ38" s="163"/>
      <c r="AR38" s="163"/>
      <c r="AS38" s="163"/>
      <c r="AT38" s="163"/>
      <c r="AU38" s="163"/>
      <c r="AV38" s="501"/>
      <c r="AW38" s="502"/>
      <c r="AX38" s="556"/>
      <c r="AY38" s="508"/>
      <c r="AZ38" s="508"/>
      <c r="BA38" s="508"/>
      <c r="BB38" s="508"/>
      <c r="BC38" s="508"/>
      <c r="BD38" s="509"/>
    </row>
    <row r="39" spans="1:56" ht="9.75" customHeight="1" x14ac:dyDescent="0.15">
      <c r="A39" s="510"/>
      <c r="B39" s="511"/>
      <c r="C39" s="511"/>
      <c r="D39" s="524"/>
      <c r="E39" s="525" t="s">
        <v>106</v>
      </c>
      <c r="F39" s="192"/>
      <c r="G39" s="192"/>
      <c r="H39" s="192"/>
      <c r="I39" s="192"/>
      <c r="J39" s="192"/>
      <c r="K39" s="192"/>
      <c r="L39" s="192"/>
      <c r="M39" s="535"/>
      <c r="N39" s="536"/>
      <c r="O39" s="536"/>
      <c r="P39" s="536"/>
      <c r="Q39" s="536"/>
      <c r="R39" s="536"/>
      <c r="S39" s="536"/>
      <c r="T39" s="549"/>
      <c r="U39" s="550"/>
      <c r="V39" s="553"/>
      <c r="W39" s="550"/>
      <c r="X39" s="163">
        <f>IF('見積書(1号)'!AC41="","",'見積書(1号)'!AC41)</f>
        <v>0</v>
      </c>
      <c r="Y39" s="163"/>
      <c r="Z39" s="163"/>
      <c r="AA39" s="163"/>
      <c r="AB39" s="163"/>
      <c r="AC39" s="603"/>
      <c r="AD39" s="163">
        <f>IF('見積書(1号)'!AI41="","",'見積書(1号)'!AI41)</f>
        <v>0</v>
      </c>
      <c r="AE39" s="163"/>
      <c r="AF39" s="163"/>
      <c r="AG39" s="163"/>
      <c r="AH39" s="163"/>
      <c r="AI39" s="611"/>
      <c r="AJ39" s="213"/>
      <c r="AK39" s="213"/>
      <c r="AL39" s="213"/>
      <c r="AM39" s="213"/>
      <c r="AN39" s="213"/>
      <c r="AO39" s="214"/>
      <c r="AP39" s="617">
        <v>0</v>
      </c>
      <c r="AQ39" s="617"/>
      <c r="AR39" s="617"/>
      <c r="AS39" s="617"/>
      <c r="AT39" s="617"/>
      <c r="AU39" s="617"/>
      <c r="AV39" s="501"/>
      <c r="AW39" s="502"/>
      <c r="AX39" s="556"/>
      <c r="AY39" s="508"/>
      <c r="AZ39" s="508"/>
      <c r="BA39" s="508"/>
      <c r="BB39" s="508"/>
      <c r="BC39" s="508"/>
      <c r="BD39" s="509"/>
    </row>
    <row r="40" spans="1:56" ht="9.75" customHeight="1" x14ac:dyDescent="0.15">
      <c r="A40" s="510"/>
      <c r="B40" s="511"/>
      <c r="C40" s="511"/>
      <c r="D40" s="524"/>
      <c r="E40" s="525"/>
      <c r="F40" s="192"/>
      <c r="G40" s="192"/>
      <c r="H40" s="192"/>
      <c r="I40" s="192"/>
      <c r="J40" s="192"/>
      <c r="K40" s="192"/>
      <c r="L40" s="192"/>
      <c r="M40" s="538"/>
      <c r="N40" s="539"/>
      <c r="O40" s="539"/>
      <c r="P40" s="539"/>
      <c r="Q40" s="539"/>
      <c r="R40" s="539"/>
      <c r="S40" s="539"/>
      <c r="T40" s="551"/>
      <c r="U40" s="552"/>
      <c r="V40" s="554"/>
      <c r="W40" s="552"/>
      <c r="X40" s="163"/>
      <c r="Y40" s="163"/>
      <c r="Z40" s="163"/>
      <c r="AA40" s="163"/>
      <c r="AB40" s="163"/>
      <c r="AC40" s="603"/>
      <c r="AD40" s="163"/>
      <c r="AE40" s="163"/>
      <c r="AF40" s="163"/>
      <c r="AG40" s="163"/>
      <c r="AH40" s="163"/>
      <c r="AI40" s="611"/>
      <c r="AJ40" s="216"/>
      <c r="AK40" s="216"/>
      <c r="AL40" s="216"/>
      <c r="AM40" s="216"/>
      <c r="AN40" s="216"/>
      <c r="AO40" s="217"/>
      <c r="AP40" s="163"/>
      <c r="AQ40" s="163"/>
      <c r="AR40" s="163"/>
      <c r="AS40" s="163"/>
      <c r="AT40" s="163"/>
      <c r="AU40" s="163"/>
      <c r="AV40" s="501"/>
      <c r="AW40" s="502"/>
      <c r="AX40" s="556"/>
      <c r="AY40" s="508"/>
      <c r="AZ40" s="508"/>
      <c r="BA40" s="508"/>
      <c r="BB40" s="508"/>
      <c r="BC40" s="508"/>
      <c r="BD40" s="509"/>
    </row>
    <row r="41" spans="1:56" ht="9.75" customHeight="1" x14ac:dyDescent="0.15">
      <c r="A41" s="510"/>
      <c r="B41" s="511"/>
      <c r="C41" s="511"/>
      <c r="D41" s="524"/>
      <c r="E41" s="525" t="s">
        <v>107</v>
      </c>
      <c r="F41" s="192"/>
      <c r="G41" s="192"/>
      <c r="H41" s="192"/>
      <c r="I41" s="192"/>
      <c r="J41" s="192"/>
      <c r="K41" s="192"/>
      <c r="L41" s="192"/>
      <c r="M41" s="535"/>
      <c r="N41" s="536"/>
      <c r="O41" s="536"/>
      <c r="P41" s="536"/>
      <c r="Q41" s="536"/>
      <c r="R41" s="536"/>
      <c r="S41" s="536"/>
      <c r="T41" s="549"/>
      <c r="U41" s="550"/>
      <c r="V41" s="553"/>
      <c r="W41" s="550"/>
      <c r="X41" s="163">
        <f>IF('見積書(1号)'!AC43="","",'見積書(1号)'!AC43)</f>
        <v>0</v>
      </c>
      <c r="Y41" s="163"/>
      <c r="Z41" s="163"/>
      <c r="AA41" s="163"/>
      <c r="AB41" s="163"/>
      <c r="AC41" s="603"/>
      <c r="AD41" s="163">
        <f>IF('見積書(1号)'!AI43="","",'見積書(1号)'!AI43)</f>
        <v>0</v>
      </c>
      <c r="AE41" s="163"/>
      <c r="AF41" s="163"/>
      <c r="AG41" s="163"/>
      <c r="AH41" s="163"/>
      <c r="AI41" s="611"/>
      <c r="AJ41" s="213"/>
      <c r="AK41" s="213"/>
      <c r="AL41" s="213"/>
      <c r="AM41" s="213"/>
      <c r="AN41" s="213"/>
      <c r="AO41" s="214"/>
      <c r="AP41" s="617">
        <v>0</v>
      </c>
      <c r="AQ41" s="617"/>
      <c r="AR41" s="617"/>
      <c r="AS41" s="617"/>
      <c r="AT41" s="617"/>
      <c r="AU41" s="617"/>
      <c r="AV41" s="501"/>
      <c r="AW41" s="502"/>
      <c r="AX41" s="556"/>
      <c r="AY41" s="508"/>
      <c r="AZ41" s="508"/>
      <c r="BA41" s="508"/>
      <c r="BB41" s="508"/>
      <c r="BC41" s="508"/>
      <c r="BD41" s="509"/>
    </row>
    <row r="42" spans="1:56" ht="9.75" customHeight="1" x14ac:dyDescent="0.15">
      <c r="A42" s="510"/>
      <c r="B42" s="511"/>
      <c r="C42" s="511"/>
      <c r="D42" s="524"/>
      <c r="E42" s="525"/>
      <c r="F42" s="192"/>
      <c r="G42" s="192"/>
      <c r="H42" s="192"/>
      <c r="I42" s="192"/>
      <c r="J42" s="192"/>
      <c r="K42" s="192"/>
      <c r="L42" s="192"/>
      <c r="M42" s="538"/>
      <c r="N42" s="539"/>
      <c r="O42" s="539"/>
      <c r="P42" s="539"/>
      <c r="Q42" s="539"/>
      <c r="R42" s="539"/>
      <c r="S42" s="539"/>
      <c r="T42" s="551"/>
      <c r="U42" s="552"/>
      <c r="V42" s="554"/>
      <c r="W42" s="552"/>
      <c r="X42" s="163"/>
      <c r="Y42" s="163"/>
      <c r="Z42" s="163"/>
      <c r="AA42" s="163"/>
      <c r="AB42" s="163"/>
      <c r="AC42" s="603"/>
      <c r="AD42" s="163"/>
      <c r="AE42" s="163"/>
      <c r="AF42" s="163"/>
      <c r="AG42" s="163"/>
      <c r="AH42" s="163"/>
      <c r="AI42" s="611"/>
      <c r="AJ42" s="216"/>
      <c r="AK42" s="216"/>
      <c r="AL42" s="216"/>
      <c r="AM42" s="216"/>
      <c r="AN42" s="216"/>
      <c r="AO42" s="217"/>
      <c r="AP42" s="163"/>
      <c r="AQ42" s="163"/>
      <c r="AR42" s="163"/>
      <c r="AS42" s="163"/>
      <c r="AT42" s="163"/>
      <c r="AU42" s="163"/>
      <c r="AV42" s="501"/>
      <c r="AW42" s="502"/>
      <c r="AX42" s="556"/>
      <c r="AY42" s="508"/>
      <c r="AZ42" s="508"/>
      <c r="BA42" s="508"/>
      <c r="BB42" s="508"/>
      <c r="BC42" s="508"/>
      <c r="BD42" s="509"/>
    </row>
    <row r="43" spans="1:56" ht="9.75" customHeight="1" x14ac:dyDescent="0.15">
      <c r="A43" s="510"/>
      <c r="B43" s="511"/>
      <c r="C43" s="511"/>
      <c r="D43" s="524"/>
      <c r="E43" s="525"/>
      <c r="F43" s="192"/>
      <c r="G43" s="192"/>
      <c r="H43" s="192"/>
      <c r="I43" s="192"/>
      <c r="J43" s="192"/>
      <c r="K43" s="192"/>
      <c r="L43" s="192"/>
      <c r="M43" s="535"/>
      <c r="N43" s="536"/>
      <c r="O43" s="536"/>
      <c r="P43" s="536"/>
      <c r="Q43" s="536"/>
      <c r="R43" s="536"/>
      <c r="S43" s="536"/>
      <c r="T43" s="549"/>
      <c r="U43" s="550"/>
      <c r="V43" s="553"/>
      <c r="W43" s="550"/>
      <c r="X43" s="163">
        <f>IF('見積書(1号)'!AC45="","",'見積書(1号)'!AC45)</f>
        <v>0</v>
      </c>
      <c r="Y43" s="163"/>
      <c r="Z43" s="163"/>
      <c r="AA43" s="163"/>
      <c r="AB43" s="163"/>
      <c r="AC43" s="603"/>
      <c r="AD43" s="163">
        <f>IF('見積書(1号)'!AI45="","",'見積書(1号)'!AI45)</f>
        <v>0</v>
      </c>
      <c r="AE43" s="163"/>
      <c r="AF43" s="163"/>
      <c r="AG43" s="163"/>
      <c r="AH43" s="163"/>
      <c r="AI43" s="611"/>
      <c r="AJ43" s="213"/>
      <c r="AK43" s="213"/>
      <c r="AL43" s="213"/>
      <c r="AM43" s="213"/>
      <c r="AN43" s="213"/>
      <c r="AO43" s="214"/>
      <c r="AP43" s="201"/>
      <c r="AQ43" s="201"/>
      <c r="AR43" s="201"/>
      <c r="AS43" s="201"/>
      <c r="AT43" s="201"/>
      <c r="AU43" s="202"/>
      <c r="AV43" s="501"/>
      <c r="AW43" s="502"/>
      <c r="AX43" s="556"/>
      <c r="AY43" s="508"/>
      <c r="AZ43" s="508"/>
      <c r="BA43" s="508"/>
      <c r="BB43" s="508"/>
      <c r="BC43" s="508"/>
      <c r="BD43" s="509"/>
    </row>
    <row r="44" spans="1:56" ht="9.75" customHeight="1" x14ac:dyDescent="0.15">
      <c r="A44" s="510"/>
      <c r="B44" s="511"/>
      <c r="C44" s="511"/>
      <c r="D44" s="524"/>
      <c r="E44" s="525"/>
      <c r="F44" s="192"/>
      <c r="G44" s="192"/>
      <c r="H44" s="192"/>
      <c r="I44" s="192"/>
      <c r="J44" s="192"/>
      <c r="K44" s="192"/>
      <c r="L44" s="192"/>
      <c r="M44" s="538"/>
      <c r="N44" s="539"/>
      <c r="O44" s="539"/>
      <c r="P44" s="539"/>
      <c r="Q44" s="539"/>
      <c r="R44" s="539"/>
      <c r="S44" s="539"/>
      <c r="T44" s="551"/>
      <c r="U44" s="552"/>
      <c r="V44" s="554"/>
      <c r="W44" s="552"/>
      <c r="X44" s="163"/>
      <c r="Y44" s="163"/>
      <c r="Z44" s="163"/>
      <c r="AA44" s="163"/>
      <c r="AB44" s="163"/>
      <c r="AC44" s="603"/>
      <c r="AD44" s="163"/>
      <c r="AE44" s="163"/>
      <c r="AF44" s="163"/>
      <c r="AG44" s="163"/>
      <c r="AH44" s="163"/>
      <c r="AI44" s="611"/>
      <c r="AJ44" s="216"/>
      <c r="AK44" s="216"/>
      <c r="AL44" s="216"/>
      <c r="AM44" s="216"/>
      <c r="AN44" s="216"/>
      <c r="AO44" s="217"/>
      <c r="AP44" s="204"/>
      <c r="AQ44" s="204"/>
      <c r="AR44" s="204"/>
      <c r="AS44" s="204"/>
      <c r="AT44" s="204"/>
      <c r="AU44" s="205"/>
      <c r="AV44" s="501"/>
      <c r="AW44" s="502"/>
      <c r="AX44" s="556"/>
      <c r="AY44" s="508"/>
      <c r="AZ44" s="508"/>
      <c r="BA44" s="508"/>
      <c r="BB44" s="508"/>
      <c r="BC44" s="508"/>
      <c r="BD44" s="509"/>
    </row>
    <row r="45" spans="1:56" ht="9.75" customHeight="1" x14ac:dyDescent="0.15">
      <c r="A45" s="510"/>
      <c r="B45" s="511"/>
      <c r="C45" s="511"/>
      <c r="D45" s="524"/>
      <c r="E45" s="296" t="s">
        <v>108</v>
      </c>
      <c r="F45" s="181"/>
      <c r="G45" s="181"/>
      <c r="H45" s="181"/>
      <c r="I45" s="181"/>
      <c r="J45" s="181"/>
      <c r="K45" s="181"/>
      <c r="L45" s="181"/>
      <c r="M45" s="535"/>
      <c r="N45" s="536"/>
      <c r="O45" s="536"/>
      <c r="P45" s="536"/>
      <c r="Q45" s="536"/>
      <c r="R45" s="536"/>
      <c r="S45" s="536"/>
      <c r="T45" s="549"/>
      <c r="U45" s="550"/>
      <c r="V45" s="553"/>
      <c r="W45" s="550"/>
      <c r="X45" s="163">
        <f>IF('見積書(1号)'!AC47="","",'見積書(1号)'!AC47)</f>
        <v>0</v>
      </c>
      <c r="Y45" s="163"/>
      <c r="Z45" s="163"/>
      <c r="AA45" s="163"/>
      <c r="AB45" s="163"/>
      <c r="AC45" s="603"/>
      <c r="AD45" s="163">
        <f>IF('見積書(1号)'!AI47="","",'見積書(1号)'!AI47)</f>
        <v>0</v>
      </c>
      <c r="AE45" s="163"/>
      <c r="AF45" s="163"/>
      <c r="AG45" s="163"/>
      <c r="AH45" s="163"/>
      <c r="AI45" s="611"/>
      <c r="AJ45" s="618"/>
      <c r="AK45" s="163"/>
      <c r="AL45" s="163"/>
      <c r="AM45" s="163"/>
      <c r="AN45" s="163"/>
      <c r="AO45" s="163"/>
      <c r="AP45" s="618">
        <v>0</v>
      </c>
      <c r="AQ45" s="163"/>
      <c r="AR45" s="163"/>
      <c r="AS45" s="163"/>
      <c r="AT45" s="163"/>
      <c r="AU45" s="163"/>
      <c r="AV45" s="501"/>
      <c r="AW45" s="502"/>
      <c r="AX45" s="556"/>
      <c r="AY45" s="508"/>
      <c r="AZ45" s="508"/>
      <c r="BA45" s="508"/>
      <c r="BB45" s="508"/>
      <c r="BC45" s="508"/>
      <c r="BD45" s="509"/>
    </row>
    <row r="46" spans="1:56" ht="9.75" customHeight="1" x14ac:dyDescent="0.15">
      <c r="A46" s="510"/>
      <c r="B46" s="511"/>
      <c r="C46" s="511"/>
      <c r="D46" s="524"/>
      <c r="E46" s="296"/>
      <c r="F46" s="181"/>
      <c r="G46" s="181"/>
      <c r="H46" s="181"/>
      <c r="I46" s="181"/>
      <c r="J46" s="181"/>
      <c r="K46" s="181"/>
      <c r="L46" s="181"/>
      <c r="M46" s="538"/>
      <c r="N46" s="539"/>
      <c r="O46" s="539"/>
      <c r="P46" s="539"/>
      <c r="Q46" s="539"/>
      <c r="R46" s="539"/>
      <c r="S46" s="539"/>
      <c r="T46" s="551"/>
      <c r="U46" s="552"/>
      <c r="V46" s="554"/>
      <c r="W46" s="552"/>
      <c r="X46" s="163"/>
      <c r="Y46" s="163"/>
      <c r="Z46" s="163"/>
      <c r="AA46" s="163"/>
      <c r="AB46" s="163"/>
      <c r="AC46" s="603"/>
      <c r="AD46" s="163"/>
      <c r="AE46" s="163"/>
      <c r="AF46" s="163"/>
      <c r="AG46" s="163"/>
      <c r="AH46" s="163"/>
      <c r="AI46" s="611"/>
      <c r="AJ46" s="618"/>
      <c r="AK46" s="163"/>
      <c r="AL46" s="163"/>
      <c r="AM46" s="163"/>
      <c r="AN46" s="163"/>
      <c r="AO46" s="163"/>
      <c r="AP46" s="618"/>
      <c r="AQ46" s="163"/>
      <c r="AR46" s="163"/>
      <c r="AS46" s="163"/>
      <c r="AT46" s="163"/>
      <c r="AU46" s="163"/>
      <c r="AV46" s="501"/>
      <c r="AW46" s="502"/>
      <c r="AX46" s="556"/>
      <c r="AY46" s="508"/>
      <c r="AZ46" s="508"/>
      <c r="BA46" s="508"/>
      <c r="BB46" s="508"/>
      <c r="BC46" s="508"/>
      <c r="BD46" s="509"/>
    </row>
    <row r="47" spans="1:56" ht="9.75" customHeight="1" x14ac:dyDescent="0.15">
      <c r="A47" s="510"/>
      <c r="B47" s="511"/>
      <c r="C47" s="511"/>
      <c r="D47" s="524"/>
      <c r="E47" s="525" t="str">
        <f>IF('見積書(1号)'!E49="","",'見積書(1号)'!E49)</f>
        <v/>
      </c>
      <c r="F47" s="192"/>
      <c r="G47" s="192"/>
      <c r="H47" s="192"/>
      <c r="I47" s="192"/>
      <c r="J47" s="192"/>
      <c r="K47" s="192"/>
      <c r="L47" s="192"/>
      <c r="M47" s="514" t="str">
        <f>IF('見積書(1号)'!M49="","",'見積書(1号)'!M49)</f>
        <v>法定保険料率⇒</v>
      </c>
      <c r="N47" s="514"/>
      <c r="O47" s="514"/>
      <c r="P47" s="514"/>
      <c r="Q47" s="514"/>
      <c r="R47" s="514"/>
      <c r="S47" s="514"/>
      <c r="T47" s="502" t="str">
        <f>IF('見積書(1号)'!S49="","",'見積書(1号)'!S49)</f>
        <v/>
      </c>
      <c r="U47" s="502"/>
      <c r="V47" s="558" t="str">
        <f>IF('見積書(1号)'!U49="","",'見積書(1号)'!U49)</f>
        <v/>
      </c>
      <c r="W47" s="558"/>
      <c r="X47" s="331" t="str">
        <f>IF('見積書(1号)'!AC49="","",'見積書(1号)'!AC49)</f>
        <v/>
      </c>
      <c r="Y47" s="331"/>
      <c r="Z47" s="331"/>
      <c r="AA47" s="331"/>
      <c r="AB47" s="331"/>
      <c r="AC47" s="601"/>
      <c r="AD47" s="163" t="str">
        <f>IF('見積書(1号)'!AI49="","",'見積書(1号)'!AI49)</f>
        <v/>
      </c>
      <c r="AE47" s="163"/>
      <c r="AF47" s="163"/>
      <c r="AG47" s="163"/>
      <c r="AH47" s="163"/>
      <c r="AI47" s="611"/>
      <c r="AJ47" s="615"/>
      <c r="AK47" s="616"/>
      <c r="AL47" s="616"/>
      <c r="AM47" s="616"/>
      <c r="AN47" s="616"/>
      <c r="AO47" s="616"/>
      <c r="AP47" s="205">
        <v>0</v>
      </c>
      <c r="AQ47" s="617"/>
      <c r="AR47" s="617"/>
      <c r="AS47" s="617"/>
      <c r="AT47" s="617"/>
      <c r="AU47" s="617"/>
      <c r="AV47" s="501"/>
      <c r="AW47" s="502"/>
      <c r="AX47" s="556"/>
      <c r="AY47" s="508"/>
      <c r="AZ47" s="508"/>
      <c r="BA47" s="508"/>
      <c r="BB47" s="508"/>
      <c r="BC47" s="508"/>
      <c r="BD47" s="509"/>
    </row>
    <row r="48" spans="1:56" ht="9.75" customHeight="1" thickBot="1" x14ac:dyDescent="0.2">
      <c r="A48" s="510"/>
      <c r="B48" s="511"/>
      <c r="C48" s="511"/>
      <c r="D48" s="524"/>
      <c r="E48" s="559"/>
      <c r="F48" s="560"/>
      <c r="G48" s="560"/>
      <c r="H48" s="560"/>
      <c r="I48" s="560"/>
      <c r="J48" s="560"/>
      <c r="K48" s="560"/>
      <c r="L48" s="560"/>
      <c r="M48" s="528"/>
      <c r="N48" s="528"/>
      <c r="O48" s="528"/>
      <c r="P48" s="528"/>
      <c r="Q48" s="528"/>
      <c r="R48" s="528"/>
      <c r="S48" s="528"/>
      <c r="T48" s="555"/>
      <c r="U48" s="555"/>
      <c r="V48" s="641"/>
      <c r="W48" s="641"/>
      <c r="X48" s="332"/>
      <c r="Y48" s="332"/>
      <c r="Z48" s="332"/>
      <c r="AA48" s="332"/>
      <c r="AB48" s="332"/>
      <c r="AC48" s="602"/>
      <c r="AD48" s="612"/>
      <c r="AE48" s="612"/>
      <c r="AF48" s="612"/>
      <c r="AG48" s="612"/>
      <c r="AH48" s="612"/>
      <c r="AI48" s="613"/>
      <c r="AJ48" s="615"/>
      <c r="AK48" s="616"/>
      <c r="AL48" s="616"/>
      <c r="AM48" s="616"/>
      <c r="AN48" s="616"/>
      <c r="AO48" s="616"/>
      <c r="AP48" s="618"/>
      <c r="AQ48" s="163"/>
      <c r="AR48" s="163"/>
      <c r="AS48" s="163"/>
      <c r="AT48" s="163"/>
      <c r="AU48" s="163"/>
      <c r="AV48" s="501"/>
      <c r="AW48" s="502"/>
      <c r="AX48" s="556"/>
      <c r="AY48" s="508"/>
      <c r="AZ48" s="508"/>
      <c r="BA48" s="508"/>
      <c r="BB48" s="508"/>
      <c r="BC48" s="508"/>
      <c r="BD48" s="509"/>
    </row>
    <row r="49" spans="1:67" ht="9.75" customHeight="1" thickTop="1" x14ac:dyDescent="0.15">
      <c r="A49" s="510"/>
      <c r="B49" s="511"/>
      <c r="C49" s="511"/>
      <c r="D49" s="511"/>
      <c r="E49" s="504" t="s">
        <v>56</v>
      </c>
      <c r="F49" s="504"/>
      <c r="G49" s="504"/>
      <c r="H49" s="504"/>
      <c r="I49" s="504"/>
      <c r="J49" s="504"/>
      <c r="K49" s="504"/>
      <c r="L49" s="504"/>
      <c r="M49" s="557"/>
      <c r="N49" s="557"/>
      <c r="O49" s="557"/>
      <c r="P49" s="557"/>
      <c r="Q49" s="557"/>
      <c r="R49" s="557"/>
      <c r="S49" s="557"/>
      <c r="T49" s="504"/>
      <c r="U49" s="504"/>
      <c r="V49" s="504"/>
      <c r="W49" s="504"/>
      <c r="X49" s="280">
        <f>IF('見積書(1号)'!AC51="","",'見積書(1号)'!AC51)</f>
        <v>0</v>
      </c>
      <c r="Y49" s="280"/>
      <c r="Z49" s="280"/>
      <c r="AA49" s="280"/>
      <c r="AB49" s="280"/>
      <c r="AC49" s="280"/>
      <c r="AD49" s="280">
        <f>IF('見積書(1号)'!AI51="","",'見積書(1号)'!AI51)</f>
        <v>0</v>
      </c>
      <c r="AE49" s="280"/>
      <c r="AF49" s="280"/>
      <c r="AG49" s="280"/>
      <c r="AH49" s="280"/>
      <c r="AI49" s="280"/>
      <c r="AJ49" s="280" t="str">
        <f>IFERROR(AJ25+AJ29+AJ31,"")</f>
        <v/>
      </c>
      <c r="AK49" s="280"/>
      <c r="AL49" s="280"/>
      <c r="AM49" s="280"/>
      <c r="AN49" s="280"/>
      <c r="AO49" s="280"/>
      <c r="AP49" s="280" t="str">
        <f>IFERROR(AP25+AP29+AP31,"")</f>
        <v/>
      </c>
      <c r="AQ49" s="280"/>
      <c r="AR49" s="280"/>
      <c r="AS49" s="280"/>
      <c r="AT49" s="280"/>
      <c r="AU49" s="280"/>
      <c r="AV49" s="552"/>
      <c r="AW49" s="504"/>
      <c r="AX49" s="547"/>
      <c r="AY49" s="289"/>
      <c r="AZ49" s="289"/>
      <c r="BA49" s="289"/>
      <c r="BB49" s="289"/>
      <c r="BC49" s="289"/>
      <c r="BD49" s="290"/>
      <c r="BE49" s="27"/>
      <c r="BF49" s="9"/>
      <c r="BG49" s="9"/>
      <c r="BH49" s="9"/>
      <c r="BI49" s="9"/>
      <c r="BJ49" s="9"/>
      <c r="BK49" s="9"/>
      <c r="BL49" s="9"/>
      <c r="BM49" s="9"/>
      <c r="BN49" s="9"/>
      <c r="BO49" s="9"/>
    </row>
    <row r="50" spans="1:67" ht="9.75" customHeight="1" x14ac:dyDescent="0.15">
      <c r="A50" s="510"/>
      <c r="B50" s="511"/>
      <c r="C50" s="511"/>
      <c r="D50" s="511"/>
      <c r="E50" s="502"/>
      <c r="F50" s="502"/>
      <c r="G50" s="502"/>
      <c r="H50" s="502"/>
      <c r="I50" s="502"/>
      <c r="J50" s="502"/>
      <c r="K50" s="502"/>
      <c r="L50" s="502"/>
      <c r="M50" s="514"/>
      <c r="N50" s="514"/>
      <c r="O50" s="514"/>
      <c r="P50" s="514"/>
      <c r="Q50" s="514"/>
      <c r="R50" s="514"/>
      <c r="S50" s="514"/>
      <c r="T50" s="502"/>
      <c r="U50" s="502"/>
      <c r="V50" s="502"/>
      <c r="W50" s="502"/>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501"/>
      <c r="AW50" s="502"/>
      <c r="AX50" s="548"/>
      <c r="AY50" s="291"/>
      <c r="AZ50" s="291"/>
      <c r="BA50" s="291"/>
      <c r="BB50" s="291"/>
      <c r="BC50" s="291"/>
      <c r="BD50" s="292"/>
      <c r="BE50" s="26"/>
      <c r="BF50" s="28"/>
      <c r="BG50" s="9"/>
      <c r="BH50" s="9"/>
      <c r="BI50" s="9"/>
      <c r="BJ50" s="9"/>
      <c r="BK50" s="9"/>
      <c r="BL50" s="9"/>
      <c r="BM50" s="9"/>
      <c r="BN50" s="9"/>
      <c r="BO50" s="9"/>
    </row>
    <row r="51" spans="1:67" ht="9.75" customHeight="1" x14ac:dyDescent="0.15">
      <c r="A51" s="526"/>
      <c r="B51" s="527"/>
      <c r="C51" s="527"/>
      <c r="D51" s="527"/>
      <c r="E51" s="516"/>
      <c r="F51" s="516"/>
      <c r="G51" s="516"/>
      <c r="H51" s="516"/>
      <c r="I51" s="516"/>
      <c r="J51" s="516"/>
      <c r="K51" s="516"/>
      <c r="L51" s="516"/>
      <c r="M51" s="516" t="s">
        <v>124</v>
      </c>
      <c r="N51" s="516"/>
      <c r="O51" s="516"/>
      <c r="P51" s="516"/>
      <c r="Q51" s="516"/>
      <c r="R51" s="516"/>
      <c r="S51" s="516"/>
      <c r="T51" s="516" t="s">
        <v>58</v>
      </c>
      <c r="U51" s="516"/>
      <c r="V51" s="517"/>
      <c r="W51" s="517"/>
      <c r="X51" s="604">
        <f>IF('見積書(1号)'!$AC$53="","",'見積書(1号)'!AC53)</f>
        <v>10</v>
      </c>
      <c r="Y51" s="605"/>
      <c r="Z51" s="605"/>
      <c r="AA51" s="605"/>
      <c r="AB51" s="605"/>
      <c r="AC51" s="606"/>
      <c r="AD51" s="604" t="str">
        <f>IF('見積書(1号)'!$AI$53="","",'見積書(1号)'!AI53)</f>
        <v/>
      </c>
      <c r="AE51" s="605"/>
      <c r="AF51" s="605"/>
      <c r="AG51" s="605"/>
      <c r="AH51" s="605"/>
      <c r="AI51" s="606"/>
      <c r="AJ51" s="610">
        <f>IF('見積書(1号)'!$AC$53="","",$X$51)</f>
        <v>10</v>
      </c>
      <c r="AK51" s="610"/>
      <c r="AL51" s="610"/>
      <c r="AM51" s="610"/>
      <c r="AN51" s="610"/>
      <c r="AO51" s="610"/>
      <c r="AP51" s="610">
        <f>IF('見積書(1号)'!$AC$53="","",$X$51)</f>
        <v>10</v>
      </c>
      <c r="AQ51" s="610"/>
      <c r="AR51" s="610"/>
      <c r="AS51" s="610"/>
      <c r="AT51" s="610"/>
      <c r="AU51" s="610"/>
      <c r="AV51" s="614"/>
      <c r="AW51" s="517"/>
      <c r="AX51" s="283"/>
      <c r="AY51" s="284"/>
      <c r="AZ51" s="284"/>
      <c r="BA51" s="284"/>
      <c r="BB51" s="284"/>
      <c r="BC51" s="284"/>
      <c r="BD51" s="285"/>
      <c r="BE51" s="26"/>
      <c r="BF51" s="28"/>
      <c r="BG51" s="9"/>
      <c r="BH51" s="9"/>
      <c r="BI51" s="9"/>
      <c r="BJ51" s="9"/>
      <c r="BK51" s="9"/>
      <c r="BL51" s="9"/>
      <c r="BM51" s="9"/>
      <c r="BN51" s="9"/>
      <c r="BO51" s="9"/>
    </row>
    <row r="52" spans="1:67" ht="9.75" customHeight="1" x14ac:dyDescent="0.15">
      <c r="A52" s="526"/>
      <c r="B52" s="527"/>
      <c r="C52" s="527"/>
      <c r="D52" s="527"/>
      <c r="E52" s="516"/>
      <c r="F52" s="516"/>
      <c r="G52" s="516"/>
      <c r="H52" s="516"/>
      <c r="I52" s="516"/>
      <c r="J52" s="516"/>
      <c r="K52" s="516"/>
      <c r="L52" s="516"/>
      <c r="M52" s="516"/>
      <c r="N52" s="516"/>
      <c r="O52" s="516"/>
      <c r="P52" s="516"/>
      <c r="Q52" s="516"/>
      <c r="R52" s="516"/>
      <c r="S52" s="516"/>
      <c r="T52" s="516"/>
      <c r="U52" s="516"/>
      <c r="V52" s="517"/>
      <c r="W52" s="517"/>
      <c r="X52" s="607"/>
      <c r="Y52" s="608"/>
      <c r="Z52" s="608"/>
      <c r="AA52" s="608"/>
      <c r="AB52" s="608"/>
      <c r="AC52" s="609"/>
      <c r="AD52" s="607"/>
      <c r="AE52" s="608"/>
      <c r="AF52" s="608"/>
      <c r="AG52" s="608"/>
      <c r="AH52" s="608"/>
      <c r="AI52" s="609"/>
      <c r="AJ52" s="610"/>
      <c r="AK52" s="610"/>
      <c r="AL52" s="610"/>
      <c r="AM52" s="610"/>
      <c r="AN52" s="610"/>
      <c r="AO52" s="610"/>
      <c r="AP52" s="610"/>
      <c r="AQ52" s="610"/>
      <c r="AR52" s="610"/>
      <c r="AS52" s="610"/>
      <c r="AT52" s="610"/>
      <c r="AU52" s="610"/>
      <c r="AV52" s="614"/>
      <c r="AW52" s="517"/>
      <c r="AX52" s="286"/>
      <c r="AY52" s="287"/>
      <c r="AZ52" s="287"/>
      <c r="BA52" s="287"/>
      <c r="BB52" s="287"/>
      <c r="BC52" s="287"/>
      <c r="BD52" s="288"/>
      <c r="BE52" s="26"/>
      <c r="BF52" s="9"/>
      <c r="BG52" s="9"/>
      <c r="BH52" s="9"/>
      <c r="BI52" s="9"/>
      <c r="BJ52" s="9"/>
      <c r="BK52" s="9"/>
      <c r="BL52" s="9"/>
      <c r="BM52" s="9"/>
      <c r="BN52" s="9"/>
      <c r="BO52" s="9"/>
    </row>
    <row r="53" spans="1:67" ht="9.75" customHeight="1" x14ac:dyDescent="0.15">
      <c r="A53" s="510"/>
      <c r="B53" s="511"/>
      <c r="C53" s="511"/>
      <c r="D53" s="511"/>
      <c r="E53" s="502" t="s">
        <v>57</v>
      </c>
      <c r="F53" s="502"/>
      <c r="G53" s="502"/>
      <c r="H53" s="502"/>
      <c r="I53" s="502"/>
      <c r="J53" s="502"/>
      <c r="K53" s="502"/>
      <c r="L53" s="502"/>
      <c r="M53" s="514"/>
      <c r="N53" s="514"/>
      <c r="O53" s="514"/>
      <c r="P53" s="514"/>
      <c r="Q53" s="514"/>
      <c r="R53" s="514"/>
      <c r="S53" s="514"/>
      <c r="T53" s="502"/>
      <c r="U53" s="502"/>
      <c r="V53" s="502"/>
      <c r="W53" s="502"/>
      <c r="X53" s="212">
        <f>IF('見積書(1号)'!AC55="","",'見積書(1号)'!AC55)</f>
        <v>0</v>
      </c>
      <c r="Y53" s="213"/>
      <c r="Z53" s="213"/>
      <c r="AA53" s="213"/>
      <c r="AB53" s="213"/>
      <c r="AC53" s="214"/>
      <c r="AD53" s="212">
        <f>IF('見積書(1号)'!AI55="","",'見積書(1号)'!AI55)</f>
        <v>0</v>
      </c>
      <c r="AE53" s="213"/>
      <c r="AF53" s="213"/>
      <c r="AG53" s="213"/>
      <c r="AH53" s="213"/>
      <c r="AI53" s="214"/>
      <c r="AJ53" s="199" t="str">
        <f>IFERROR(ROUNDDOWN(AJ49*(AJ51/100),0),"")</f>
        <v/>
      </c>
      <c r="AK53" s="199"/>
      <c r="AL53" s="199"/>
      <c r="AM53" s="199"/>
      <c r="AN53" s="199"/>
      <c r="AO53" s="199"/>
      <c r="AP53" s="199" t="str">
        <f>IFERROR(ROUNDDOWN(AP49*(AP51/100),0),"")</f>
        <v/>
      </c>
      <c r="AQ53" s="199"/>
      <c r="AR53" s="199"/>
      <c r="AS53" s="199"/>
      <c r="AT53" s="199"/>
      <c r="AU53" s="199"/>
      <c r="AV53" s="501"/>
      <c r="AW53" s="502"/>
      <c r="AX53" s="508"/>
      <c r="AY53" s="508"/>
      <c r="AZ53" s="508"/>
      <c r="BA53" s="508"/>
      <c r="BB53" s="508"/>
      <c r="BC53" s="508"/>
      <c r="BD53" s="509"/>
    </row>
    <row r="54" spans="1:67" ht="9.75" customHeight="1" x14ac:dyDescent="0.15">
      <c r="A54" s="510"/>
      <c r="B54" s="511"/>
      <c r="C54" s="511"/>
      <c r="D54" s="511"/>
      <c r="E54" s="502"/>
      <c r="F54" s="502"/>
      <c r="G54" s="502"/>
      <c r="H54" s="502"/>
      <c r="I54" s="502"/>
      <c r="J54" s="502"/>
      <c r="K54" s="502"/>
      <c r="L54" s="502"/>
      <c r="M54" s="514"/>
      <c r="N54" s="514"/>
      <c r="O54" s="514"/>
      <c r="P54" s="514"/>
      <c r="Q54" s="514"/>
      <c r="R54" s="514"/>
      <c r="S54" s="514"/>
      <c r="T54" s="502"/>
      <c r="U54" s="502"/>
      <c r="V54" s="502"/>
      <c r="W54" s="502"/>
      <c r="X54" s="215"/>
      <c r="Y54" s="216"/>
      <c r="Z54" s="216"/>
      <c r="AA54" s="216"/>
      <c r="AB54" s="216"/>
      <c r="AC54" s="217"/>
      <c r="AD54" s="215"/>
      <c r="AE54" s="216"/>
      <c r="AF54" s="216"/>
      <c r="AG54" s="216"/>
      <c r="AH54" s="216"/>
      <c r="AI54" s="217"/>
      <c r="AJ54" s="199"/>
      <c r="AK54" s="199"/>
      <c r="AL54" s="199"/>
      <c r="AM54" s="199"/>
      <c r="AN54" s="199"/>
      <c r="AO54" s="199"/>
      <c r="AP54" s="199"/>
      <c r="AQ54" s="199"/>
      <c r="AR54" s="199"/>
      <c r="AS54" s="199"/>
      <c r="AT54" s="199"/>
      <c r="AU54" s="199"/>
      <c r="AV54" s="501"/>
      <c r="AW54" s="502"/>
      <c r="AX54" s="508"/>
      <c r="AY54" s="508"/>
      <c r="AZ54" s="508"/>
      <c r="BA54" s="508"/>
      <c r="BB54" s="508"/>
      <c r="BC54" s="508"/>
      <c r="BD54" s="509"/>
    </row>
    <row r="55" spans="1:67" ht="9.75" customHeight="1" x14ac:dyDescent="0.15">
      <c r="A55" s="510"/>
      <c r="B55" s="511"/>
      <c r="C55" s="511"/>
      <c r="D55" s="511"/>
      <c r="E55" s="502" t="s">
        <v>59</v>
      </c>
      <c r="F55" s="502"/>
      <c r="G55" s="502"/>
      <c r="H55" s="502"/>
      <c r="I55" s="502"/>
      <c r="J55" s="502"/>
      <c r="K55" s="502"/>
      <c r="L55" s="502"/>
      <c r="M55" s="514"/>
      <c r="N55" s="514"/>
      <c r="O55" s="514"/>
      <c r="P55" s="514"/>
      <c r="Q55" s="514"/>
      <c r="R55" s="514"/>
      <c r="S55" s="514"/>
      <c r="T55" s="502"/>
      <c r="U55" s="502"/>
      <c r="V55" s="502"/>
      <c r="W55" s="502"/>
      <c r="X55" s="199">
        <f>IF('見積書(1号)'!AC57="","",'見積書(1号)'!AC57)</f>
        <v>0</v>
      </c>
      <c r="Y55" s="199"/>
      <c r="Z55" s="199"/>
      <c r="AA55" s="199"/>
      <c r="AB55" s="199"/>
      <c r="AC55" s="199"/>
      <c r="AD55" s="199">
        <f>IF('見積書(1号)'!AI57="","",'見積書(1号)'!AI57)</f>
        <v>0</v>
      </c>
      <c r="AE55" s="199"/>
      <c r="AF55" s="199"/>
      <c r="AG55" s="199"/>
      <c r="AH55" s="199"/>
      <c r="AI55" s="199"/>
      <c r="AJ55" s="199" t="str">
        <f>IFERROR(AJ49+AJ53,"")</f>
        <v/>
      </c>
      <c r="AK55" s="199"/>
      <c r="AL55" s="199"/>
      <c r="AM55" s="199"/>
      <c r="AN55" s="199"/>
      <c r="AO55" s="199"/>
      <c r="AP55" s="199" t="str">
        <f>IFERROR(AP49+AP53,"")</f>
        <v/>
      </c>
      <c r="AQ55" s="199"/>
      <c r="AR55" s="199"/>
      <c r="AS55" s="199"/>
      <c r="AT55" s="199"/>
      <c r="AU55" s="199"/>
      <c r="AV55" s="501"/>
      <c r="AW55" s="502"/>
      <c r="AX55" s="508"/>
      <c r="AY55" s="508"/>
      <c r="AZ55" s="508"/>
      <c r="BA55" s="508"/>
      <c r="BB55" s="508"/>
      <c r="BC55" s="508"/>
      <c r="BD55" s="509"/>
    </row>
    <row r="56" spans="1:67" ht="9.75" customHeight="1" x14ac:dyDescent="0.15">
      <c r="A56" s="512"/>
      <c r="B56" s="513"/>
      <c r="C56" s="513"/>
      <c r="D56" s="513"/>
      <c r="E56" s="503"/>
      <c r="F56" s="503"/>
      <c r="G56" s="503"/>
      <c r="H56" s="503"/>
      <c r="I56" s="503"/>
      <c r="J56" s="503"/>
      <c r="K56" s="503"/>
      <c r="L56" s="503"/>
      <c r="M56" s="515"/>
      <c r="N56" s="515"/>
      <c r="O56" s="515"/>
      <c r="P56" s="515"/>
      <c r="Q56" s="515"/>
      <c r="R56" s="515"/>
      <c r="S56" s="515"/>
      <c r="T56" s="503"/>
      <c r="U56" s="503"/>
      <c r="V56" s="503"/>
      <c r="W56" s="503"/>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621"/>
      <c r="AW56" s="503"/>
      <c r="AX56" s="619"/>
      <c r="AY56" s="619"/>
      <c r="AZ56" s="619"/>
      <c r="BA56" s="619"/>
      <c r="BB56" s="619"/>
      <c r="BC56" s="619"/>
      <c r="BD56" s="620"/>
    </row>
    <row r="57" spans="1:67" x14ac:dyDescent="0.15">
      <c r="A57" s="16"/>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6"/>
      <c r="AQ57" s="16"/>
      <c r="AR57" s="16"/>
      <c r="AS57" s="16"/>
      <c r="AT57" s="16"/>
      <c r="AU57" s="16"/>
      <c r="AV57" s="15"/>
      <c r="AW57" s="15"/>
      <c r="AX57" s="15"/>
      <c r="AY57" s="15"/>
      <c r="AZ57" s="15"/>
      <c r="BA57" s="15"/>
      <c r="BB57" s="15"/>
      <c r="BC57" s="15"/>
      <c r="BD57" s="16"/>
    </row>
    <row r="58" spans="1:67" x14ac:dyDescent="0.1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F58" s="9"/>
      <c r="BG58" s="9"/>
    </row>
    <row r="59" spans="1:67" x14ac:dyDescent="0.15">
      <c r="A59" s="505" t="s">
        <v>20</v>
      </c>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6"/>
      <c r="AE59" s="506"/>
      <c r="AF59" s="506"/>
      <c r="AG59" s="506"/>
      <c r="AH59" s="506"/>
      <c r="AI59" s="506"/>
      <c r="AJ59" s="506"/>
      <c r="AK59" s="506"/>
      <c r="AL59" s="506"/>
      <c r="AM59" s="506"/>
      <c r="AN59" s="506"/>
      <c r="AO59" s="506"/>
      <c r="AP59" s="506"/>
      <c r="AQ59" s="506"/>
      <c r="AR59" s="506"/>
      <c r="AS59" s="506"/>
      <c r="AT59" s="506"/>
      <c r="AU59" s="506"/>
      <c r="AV59" s="506"/>
      <c r="AW59" s="506"/>
      <c r="AX59" s="506"/>
      <c r="AY59" s="506"/>
      <c r="AZ59" s="506"/>
      <c r="BA59" s="506"/>
      <c r="BB59" s="506"/>
      <c r="BC59" s="506"/>
      <c r="BD59" s="507"/>
      <c r="BE59" s="24"/>
      <c r="BF59" s="9"/>
      <c r="BG59" s="9"/>
    </row>
    <row r="60" spans="1:67" ht="15" customHeight="1" x14ac:dyDescent="0.15">
      <c r="A60" s="753" t="s">
        <v>7</v>
      </c>
      <c r="B60" s="754"/>
      <c r="C60" s="754"/>
      <c r="D60" s="754"/>
      <c r="E60" s="754"/>
      <c r="F60" s="754"/>
      <c r="G60" s="754"/>
      <c r="H60" s="754"/>
      <c r="I60" s="754"/>
      <c r="J60" s="754"/>
      <c r="K60" s="754"/>
      <c r="L60" s="754"/>
      <c r="M60" s="754"/>
      <c r="N60" s="754"/>
      <c r="O60" s="755"/>
      <c r="P60" s="776">
        <v>2017</v>
      </c>
      <c r="Q60" s="777"/>
      <c r="R60" s="777"/>
      <c r="S60" s="756" t="s">
        <v>92</v>
      </c>
      <c r="T60" s="756"/>
      <c r="U60" s="499"/>
      <c r="V60" s="499"/>
      <c r="W60" s="756" t="s">
        <v>93</v>
      </c>
      <c r="X60" s="756"/>
      <c r="Y60" s="777"/>
      <c r="Z60" s="777"/>
      <c r="AA60" s="756" t="s">
        <v>94</v>
      </c>
      <c r="AB60" s="757"/>
      <c r="AC60" s="16"/>
      <c r="AD60" s="753" t="s">
        <v>0</v>
      </c>
      <c r="AE60" s="754"/>
      <c r="AF60" s="754"/>
      <c r="AG60" s="754"/>
      <c r="AH60" s="754"/>
      <c r="AI60" s="754"/>
      <c r="AJ60" s="754"/>
      <c r="AK60" s="754"/>
      <c r="AL60" s="754"/>
      <c r="AM60" s="754"/>
      <c r="AN60" s="754"/>
      <c r="AO60" s="754"/>
      <c r="AP60" s="755"/>
      <c r="AQ60" s="489">
        <v>200</v>
      </c>
      <c r="AR60" s="490"/>
      <c r="AS60" s="490"/>
      <c r="AT60" s="491"/>
      <c r="AU60" s="495" t="s">
        <v>92</v>
      </c>
      <c r="AV60" s="496"/>
      <c r="AW60" s="760"/>
      <c r="AX60" s="491"/>
      <c r="AY60" s="495" t="s">
        <v>93</v>
      </c>
      <c r="AZ60" s="496"/>
      <c r="BA60" s="760"/>
      <c r="BB60" s="491"/>
      <c r="BC60" s="495" t="s">
        <v>94</v>
      </c>
      <c r="BD60" s="780"/>
      <c r="BE60" s="9"/>
      <c r="BF60" s="9"/>
      <c r="BG60" s="9"/>
    </row>
    <row r="61" spans="1:67" x14ac:dyDescent="0.15">
      <c r="A61" s="773"/>
      <c r="B61" s="774"/>
      <c r="C61" s="774"/>
      <c r="D61" s="774"/>
      <c r="E61" s="774"/>
      <c r="F61" s="774"/>
      <c r="G61" s="774"/>
      <c r="H61" s="774"/>
      <c r="I61" s="774"/>
      <c r="J61" s="774"/>
      <c r="K61" s="774"/>
      <c r="L61" s="774"/>
      <c r="M61" s="774"/>
      <c r="N61" s="774"/>
      <c r="O61" s="775"/>
      <c r="P61" s="778"/>
      <c r="Q61" s="779"/>
      <c r="R61" s="779"/>
      <c r="S61" s="758"/>
      <c r="T61" s="758"/>
      <c r="U61" s="500"/>
      <c r="V61" s="500"/>
      <c r="W61" s="758"/>
      <c r="X61" s="758"/>
      <c r="Y61" s="779"/>
      <c r="Z61" s="779"/>
      <c r="AA61" s="758"/>
      <c r="AB61" s="759"/>
      <c r="AC61" s="16"/>
      <c r="AD61" s="764" t="s">
        <v>17</v>
      </c>
      <c r="AE61" s="765"/>
      <c r="AF61" s="765"/>
      <c r="AG61" s="765"/>
      <c r="AH61" s="765"/>
      <c r="AI61" s="765"/>
      <c r="AJ61" s="765"/>
      <c r="AK61" s="765"/>
      <c r="AL61" s="765"/>
      <c r="AM61" s="765"/>
      <c r="AN61" s="765"/>
      <c r="AO61" s="765"/>
      <c r="AP61" s="766"/>
      <c r="AQ61" s="492"/>
      <c r="AR61" s="493"/>
      <c r="AS61" s="493"/>
      <c r="AT61" s="494"/>
      <c r="AU61" s="497"/>
      <c r="AV61" s="498"/>
      <c r="AW61" s="761"/>
      <c r="AX61" s="494"/>
      <c r="AY61" s="497"/>
      <c r="AZ61" s="498"/>
      <c r="BA61" s="761"/>
      <c r="BB61" s="494"/>
      <c r="BC61" s="497"/>
      <c r="BD61" s="781"/>
    </row>
    <row r="62" spans="1:67" x14ac:dyDescent="0.15">
      <c r="A62" s="753" t="s">
        <v>2</v>
      </c>
      <c r="B62" s="754"/>
      <c r="C62" s="754"/>
      <c r="D62" s="754"/>
      <c r="E62" s="754"/>
      <c r="F62" s="754"/>
      <c r="G62" s="754"/>
      <c r="H62" s="754"/>
      <c r="I62" s="754"/>
      <c r="J62" s="754"/>
      <c r="K62" s="754"/>
      <c r="L62" s="754"/>
      <c r="M62" s="754"/>
      <c r="N62" s="754"/>
      <c r="O62" s="755"/>
      <c r="P62" s="776"/>
      <c r="Q62" s="777"/>
      <c r="R62" s="777"/>
      <c r="S62" s="756" t="s">
        <v>92</v>
      </c>
      <c r="T62" s="756"/>
      <c r="U62" s="499"/>
      <c r="V62" s="499"/>
      <c r="W62" s="756" t="s">
        <v>93</v>
      </c>
      <c r="X62" s="756"/>
      <c r="Y62" s="777"/>
      <c r="Z62" s="777"/>
      <c r="AA62" s="756" t="s">
        <v>94</v>
      </c>
      <c r="AB62" s="757"/>
      <c r="AC62" s="16"/>
      <c r="AD62" s="767" t="s">
        <v>1</v>
      </c>
      <c r="AE62" s="768"/>
      <c r="AF62" s="768"/>
      <c r="AG62" s="768"/>
      <c r="AH62" s="768"/>
      <c r="AI62" s="768"/>
      <c r="AJ62" s="768"/>
      <c r="AK62" s="768"/>
      <c r="AL62" s="768"/>
      <c r="AM62" s="768"/>
      <c r="AN62" s="768"/>
      <c r="AO62" s="768"/>
      <c r="AP62" s="769"/>
      <c r="AQ62" s="763" t="s">
        <v>4</v>
      </c>
      <c r="AR62" s="763"/>
      <c r="AS62" s="763"/>
      <c r="AT62" s="747"/>
      <c r="AU62" s="748"/>
      <c r="AV62" s="748"/>
      <c r="AW62" s="748"/>
      <c r="AX62" s="748"/>
      <c r="AY62" s="748"/>
      <c r="AZ62" s="748"/>
      <c r="BA62" s="748"/>
      <c r="BB62" s="748"/>
      <c r="BC62" s="748"/>
      <c r="BD62" s="749"/>
      <c r="BF62" s="12"/>
      <c r="BG62" s="12"/>
      <c r="BH62" s="12"/>
      <c r="BI62" s="11"/>
      <c r="BJ62" s="11"/>
      <c r="BK62" s="10"/>
    </row>
    <row r="63" spans="1:67" x14ac:dyDescent="0.15">
      <c r="A63" s="486" t="s">
        <v>15</v>
      </c>
      <c r="B63" s="487"/>
      <c r="C63" s="487"/>
      <c r="D63" s="487"/>
      <c r="E63" s="487"/>
      <c r="F63" s="487"/>
      <c r="G63" s="487"/>
      <c r="H63" s="487"/>
      <c r="I63" s="487"/>
      <c r="J63" s="487"/>
      <c r="K63" s="487"/>
      <c r="L63" s="487"/>
      <c r="M63" s="487"/>
      <c r="N63" s="487"/>
      <c r="O63" s="488"/>
      <c r="P63" s="778"/>
      <c r="Q63" s="779"/>
      <c r="R63" s="779"/>
      <c r="S63" s="758"/>
      <c r="T63" s="758"/>
      <c r="U63" s="500"/>
      <c r="V63" s="500"/>
      <c r="W63" s="758"/>
      <c r="X63" s="758"/>
      <c r="Y63" s="779"/>
      <c r="Z63" s="779"/>
      <c r="AA63" s="758"/>
      <c r="AB63" s="759"/>
      <c r="AC63" s="16"/>
      <c r="AD63" s="770"/>
      <c r="AE63" s="771"/>
      <c r="AF63" s="771"/>
      <c r="AG63" s="771"/>
      <c r="AH63" s="771"/>
      <c r="AI63" s="771"/>
      <c r="AJ63" s="771"/>
      <c r="AK63" s="771"/>
      <c r="AL63" s="771"/>
      <c r="AM63" s="771"/>
      <c r="AN63" s="771"/>
      <c r="AO63" s="771"/>
      <c r="AP63" s="772"/>
      <c r="AQ63" s="763"/>
      <c r="AR63" s="763"/>
      <c r="AS63" s="763"/>
      <c r="AT63" s="750"/>
      <c r="AU63" s="751"/>
      <c r="AV63" s="751"/>
      <c r="AW63" s="751"/>
      <c r="AX63" s="751"/>
      <c r="AY63" s="751"/>
      <c r="AZ63" s="751"/>
      <c r="BA63" s="751"/>
      <c r="BB63" s="751"/>
      <c r="BC63" s="751"/>
      <c r="BD63" s="752"/>
    </row>
    <row r="64" spans="1:67" x14ac:dyDescent="0.15">
      <c r="A64" s="753" t="s">
        <v>3</v>
      </c>
      <c r="B64" s="754"/>
      <c r="C64" s="754"/>
      <c r="D64" s="754"/>
      <c r="E64" s="754"/>
      <c r="F64" s="754"/>
      <c r="G64" s="754"/>
      <c r="H64" s="754"/>
      <c r="I64" s="754"/>
      <c r="J64" s="754"/>
      <c r="K64" s="754"/>
      <c r="L64" s="754"/>
      <c r="M64" s="754"/>
      <c r="N64" s="754"/>
      <c r="O64" s="755"/>
      <c r="P64" s="776"/>
      <c r="Q64" s="777"/>
      <c r="R64" s="777"/>
      <c r="S64" s="756" t="s">
        <v>92</v>
      </c>
      <c r="T64" s="756"/>
      <c r="U64" s="499"/>
      <c r="V64" s="499"/>
      <c r="W64" s="756" t="s">
        <v>93</v>
      </c>
      <c r="X64" s="756"/>
      <c r="Y64" s="777"/>
      <c r="Z64" s="777"/>
      <c r="AA64" s="756" t="s">
        <v>94</v>
      </c>
      <c r="AB64" s="757"/>
      <c r="AC64" s="16"/>
      <c r="AD64" s="32"/>
      <c r="AE64" s="33"/>
      <c r="AF64" s="33"/>
      <c r="AG64" s="33"/>
      <c r="AH64" s="33"/>
      <c r="AI64" s="33"/>
      <c r="AJ64" s="33"/>
      <c r="AK64" s="33"/>
      <c r="AL64" s="33"/>
      <c r="AM64" s="33"/>
      <c r="AN64" s="33"/>
      <c r="AO64" s="33"/>
      <c r="AP64" s="34"/>
      <c r="AQ64" s="763" t="s">
        <v>5</v>
      </c>
      <c r="AR64" s="763"/>
      <c r="AS64" s="763"/>
      <c r="AT64" s="747"/>
      <c r="AU64" s="748"/>
      <c r="AV64" s="748"/>
      <c r="AW64" s="748"/>
      <c r="AX64" s="748"/>
      <c r="AY64" s="748"/>
      <c r="AZ64" s="748"/>
      <c r="BA64" s="748"/>
      <c r="BB64" s="748"/>
      <c r="BC64" s="748"/>
      <c r="BD64" s="749"/>
    </row>
    <row r="65" spans="1:56" x14ac:dyDescent="0.15">
      <c r="A65" s="486" t="s">
        <v>16</v>
      </c>
      <c r="B65" s="487"/>
      <c r="C65" s="487"/>
      <c r="D65" s="487"/>
      <c r="E65" s="487"/>
      <c r="F65" s="487"/>
      <c r="G65" s="487"/>
      <c r="H65" s="487"/>
      <c r="I65" s="487"/>
      <c r="J65" s="487"/>
      <c r="K65" s="487"/>
      <c r="L65" s="487"/>
      <c r="M65" s="487"/>
      <c r="N65" s="487"/>
      <c r="O65" s="488"/>
      <c r="P65" s="778"/>
      <c r="Q65" s="779"/>
      <c r="R65" s="779"/>
      <c r="S65" s="758"/>
      <c r="T65" s="758"/>
      <c r="U65" s="500"/>
      <c r="V65" s="500"/>
      <c r="W65" s="758"/>
      <c r="X65" s="758"/>
      <c r="Y65" s="779"/>
      <c r="Z65" s="779"/>
      <c r="AA65" s="758"/>
      <c r="AB65" s="759"/>
      <c r="AC65" s="16"/>
      <c r="AD65" s="29"/>
      <c r="AE65" s="30"/>
      <c r="AF65" s="30"/>
      <c r="AG65" s="30"/>
      <c r="AH65" s="30"/>
      <c r="AI65" s="30"/>
      <c r="AJ65" s="30"/>
      <c r="AK65" s="30"/>
      <c r="AL65" s="30"/>
      <c r="AM65" s="30"/>
      <c r="AN65" s="30"/>
      <c r="AO65" s="30"/>
      <c r="AP65" s="31"/>
      <c r="AQ65" s="763"/>
      <c r="AR65" s="763"/>
      <c r="AS65" s="763"/>
      <c r="AT65" s="750"/>
      <c r="AU65" s="751"/>
      <c r="AV65" s="751"/>
      <c r="AW65" s="751"/>
      <c r="AX65" s="751"/>
      <c r="AY65" s="751"/>
      <c r="AZ65" s="751"/>
      <c r="BA65" s="751"/>
      <c r="BB65" s="751"/>
      <c r="BC65" s="751"/>
      <c r="BD65" s="752"/>
    </row>
    <row r="66" spans="1:56" x14ac:dyDescent="0.15">
      <c r="A66" s="35" t="s">
        <v>18</v>
      </c>
      <c r="AD66" s="35" t="s">
        <v>19</v>
      </c>
    </row>
    <row r="67" spans="1:56" ht="14.25" x14ac:dyDescent="0.15">
      <c r="P67" s="36" t="str">
        <f>IF(出来高=0,"",IF(AD51=0,IF(X51=出来高,IF(通知年="","↑出来高100%です。「工事目的物完成通知日」を入力して下さい",""),""),IF(AD51=出来高,IF(通知年="","↑出来高100%です。「工事目的物完成通知日」を入力して下さい",""),"")))</f>
        <v/>
      </c>
    </row>
  </sheetData>
  <sheetProtection algorithmName="SHA-512" hashValue="L40NB71FBhP8+Uh3KC0JDH+/plHuHsHBnYM2PUme8s4aWUre8YIfI5OEHZ5XXl/yDPMcu+iG5y7dkPHMR56zBA==" saltValue="M44ExhzusXXT2jE56A6Dnw==" spinCount="100000" sheet="1" objects="1" scenarios="1" selectLockedCells="1"/>
  <mergeCells count="318">
    <mergeCell ref="T37:U38"/>
    <mergeCell ref="E33:L34"/>
    <mergeCell ref="M33:S34"/>
    <mergeCell ref="AX23:BD24"/>
    <mergeCell ref="AD25:AI26"/>
    <mergeCell ref="AV41:AW42"/>
    <mergeCell ref="AX41:BD42"/>
    <mergeCell ref="AV23:AW24"/>
    <mergeCell ref="AX33:BD34"/>
    <mergeCell ref="AJ29:AO30"/>
    <mergeCell ref="AP29:AU30"/>
    <mergeCell ref="AD23:AI24"/>
    <mergeCell ref="AX25:BD26"/>
    <mergeCell ref="M41:S42"/>
    <mergeCell ref="T41:U42"/>
    <mergeCell ref="AX31:BD32"/>
    <mergeCell ref="X33:AC34"/>
    <mergeCell ref="AJ33:AO34"/>
    <mergeCell ref="AP33:AU34"/>
    <mergeCell ref="AV33:AW34"/>
    <mergeCell ref="AX29:BD30"/>
    <mergeCell ref="AX39:BD40"/>
    <mergeCell ref="AX27:BD28"/>
    <mergeCell ref="T29:U30"/>
    <mergeCell ref="AQ64:AS65"/>
    <mergeCell ref="AT64:BD65"/>
    <mergeCell ref="A65:O65"/>
    <mergeCell ref="AD61:AP61"/>
    <mergeCell ref="AD62:AP63"/>
    <mergeCell ref="A61:O61"/>
    <mergeCell ref="P64:R65"/>
    <mergeCell ref="P62:R63"/>
    <mergeCell ref="BC60:BD61"/>
    <mergeCell ref="AQ62:AS63"/>
    <mergeCell ref="AA64:AB65"/>
    <mergeCell ref="Y64:Z65"/>
    <mergeCell ref="Y60:Z61"/>
    <mergeCell ref="Y62:Z63"/>
    <mergeCell ref="S64:T65"/>
    <mergeCell ref="AA62:AB63"/>
    <mergeCell ref="A64:O64"/>
    <mergeCell ref="W64:X65"/>
    <mergeCell ref="W62:X63"/>
    <mergeCell ref="U64:V65"/>
    <mergeCell ref="A60:O60"/>
    <mergeCell ref="P60:R61"/>
    <mergeCell ref="W60:X61"/>
    <mergeCell ref="S62:T63"/>
    <mergeCell ref="AT62:BD63"/>
    <mergeCell ref="AD60:AP60"/>
    <mergeCell ref="AA60:AB61"/>
    <mergeCell ref="AW60:AX61"/>
    <mergeCell ref="BA60:BB61"/>
    <mergeCell ref="AY60:AZ61"/>
    <mergeCell ref="AV17:AW17"/>
    <mergeCell ref="A62:O62"/>
    <mergeCell ref="AV19:AW20"/>
    <mergeCell ref="X19:AC20"/>
    <mergeCell ref="AJ25:AO26"/>
    <mergeCell ref="X21:AC22"/>
    <mergeCell ref="AV27:AW28"/>
    <mergeCell ref="AD27:AI28"/>
    <mergeCell ref="AV25:AW26"/>
    <mergeCell ref="AP23:AU24"/>
    <mergeCell ref="AP25:AU26"/>
    <mergeCell ref="T21:U22"/>
    <mergeCell ref="AV21:AW22"/>
    <mergeCell ref="X23:AC24"/>
    <mergeCell ref="X25:AC26"/>
    <mergeCell ref="S60:T61"/>
    <mergeCell ref="U62:V63"/>
    <mergeCell ref="T23:U24"/>
    <mergeCell ref="D3:G4"/>
    <mergeCell ref="A8:D8"/>
    <mergeCell ref="E8:Q9"/>
    <mergeCell ref="H3:K4"/>
    <mergeCell ref="E17:L17"/>
    <mergeCell ref="E15:N16"/>
    <mergeCell ref="E14:F14"/>
    <mergeCell ref="E7:G7"/>
    <mergeCell ref="O15:Q15"/>
    <mergeCell ref="A17:D17"/>
    <mergeCell ref="A15:D15"/>
    <mergeCell ref="A16:D16"/>
    <mergeCell ref="O16:Q16"/>
    <mergeCell ref="AA8:AF8"/>
    <mergeCell ref="S8:X8"/>
    <mergeCell ref="AG7:AK7"/>
    <mergeCell ref="AG8:AK9"/>
    <mergeCell ref="AG10:AK10"/>
    <mergeCell ref="AL7:BD7"/>
    <mergeCell ref="AL8:BD9"/>
    <mergeCell ref="AL10:BD10"/>
    <mergeCell ref="AG5:AO6"/>
    <mergeCell ref="AP5:BD6"/>
    <mergeCell ref="AL3:AL4"/>
    <mergeCell ref="AO3:AO4"/>
    <mergeCell ref="AS3:AV4"/>
    <mergeCell ref="BA3:BD4"/>
    <mergeCell ref="L3:V4"/>
    <mergeCell ref="AP3:AQ4"/>
    <mergeCell ref="AW3:AW4"/>
    <mergeCell ref="AX3:AZ4"/>
    <mergeCell ref="L7:Q7"/>
    <mergeCell ref="AM3:AM4"/>
    <mergeCell ref="AG3:AK4"/>
    <mergeCell ref="AN3:AN4"/>
    <mergeCell ref="AR3:AR4"/>
    <mergeCell ref="AX21:BD22"/>
    <mergeCell ref="AD21:AI22"/>
    <mergeCell ref="AP18:AU18"/>
    <mergeCell ref="AD31:AI32"/>
    <mergeCell ref="AP31:AU32"/>
    <mergeCell ref="AV37:AW38"/>
    <mergeCell ref="AX37:BD38"/>
    <mergeCell ref="V1:AJ2"/>
    <mergeCell ref="X5:AF6"/>
    <mergeCell ref="W3:W4"/>
    <mergeCell ref="R7:W7"/>
    <mergeCell ref="AJ17:AO17"/>
    <mergeCell ref="AX19:BD20"/>
    <mergeCell ref="Y11:Z11"/>
    <mergeCell ref="AB11:AD12"/>
    <mergeCell ref="AX18:BD18"/>
    <mergeCell ref="AP19:AU20"/>
    <mergeCell ref="AP17:AU17"/>
    <mergeCell ref="AG11:AK12"/>
    <mergeCell ref="AL11:BD12"/>
    <mergeCell ref="AV18:AW18"/>
    <mergeCell ref="AE11:AF12"/>
    <mergeCell ref="I5:W6"/>
    <mergeCell ref="H7:K7"/>
    <mergeCell ref="X41:AC42"/>
    <mergeCell ref="AD41:AI42"/>
    <mergeCell ref="X27:AC28"/>
    <mergeCell ref="AV39:AW40"/>
    <mergeCell ref="AP39:AU40"/>
    <mergeCell ref="AJ37:AO38"/>
    <mergeCell ref="AP37:AU38"/>
    <mergeCell ref="AV31:AW32"/>
    <mergeCell ref="AJ31:AO32"/>
    <mergeCell ref="AX47:BD48"/>
    <mergeCell ref="AD18:AI18"/>
    <mergeCell ref="X17:AC17"/>
    <mergeCell ref="AD33:AI34"/>
    <mergeCell ref="AJ21:AO22"/>
    <mergeCell ref="AX45:BD46"/>
    <mergeCell ref="AD39:AI40"/>
    <mergeCell ref="AJ18:AO18"/>
    <mergeCell ref="AD43:AI44"/>
    <mergeCell ref="AP35:AU36"/>
    <mergeCell ref="AV35:AW36"/>
    <mergeCell ref="AX35:BD36"/>
    <mergeCell ref="AD29:AI30"/>
    <mergeCell ref="AV29:AW30"/>
    <mergeCell ref="AD37:AI38"/>
    <mergeCell ref="X37:AC38"/>
    <mergeCell ref="X31:AC32"/>
    <mergeCell ref="AP41:AU42"/>
    <mergeCell ref="X35:AC36"/>
    <mergeCell ref="AD35:AI36"/>
    <mergeCell ref="AJ35:AO36"/>
    <mergeCell ref="AP21:AU22"/>
    <mergeCell ref="AD19:AI20"/>
    <mergeCell ref="AJ19:AO20"/>
    <mergeCell ref="X13:BD13"/>
    <mergeCell ref="AV47:AW48"/>
    <mergeCell ref="X45:AC46"/>
    <mergeCell ref="V35:W36"/>
    <mergeCell ref="M19:S20"/>
    <mergeCell ref="AJ23:AO24"/>
    <mergeCell ref="AD17:AI17"/>
    <mergeCell ref="AX17:BD17"/>
    <mergeCell ref="AJ45:AO46"/>
    <mergeCell ref="T19:U20"/>
    <mergeCell ref="AJ27:AO28"/>
    <mergeCell ref="AP27:AU28"/>
    <mergeCell ref="V23:W24"/>
    <mergeCell ref="V19:W20"/>
    <mergeCell ref="V47:W48"/>
    <mergeCell ref="M17:S17"/>
    <mergeCell ref="AJ41:AO42"/>
    <mergeCell ref="V45:W46"/>
    <mergeCell ref="AD45:AI46"/>
    <mergeCell ref="V41:W42"/>
    <mergeCell ref="AJ39:AO40"/>
    <mergeCell ref="V27:W28"/>
    <mergeCell ref="T25:U26"/>
    <mergeCell ref="AV45:AW46"/>
    <mergeCell ref="AX55:BD56"/>
    <mergeCell ref="AD55:AI56"/>
    <mergeCell ref="AJ55:AO56"/>
    <mergeCell ref="AP55:AU56"/>
    <mergeCell ref="X53:AC54"/>
    <mergeCell ref="X55:AC56"/>
    <mergeCell ref="AV53:AW54"/>
    <mergeCell ref="AV55:AW56"/>
    <mergeCell ref="AD53:AI54"/>
    <mergeCell ref="AJ53:AO54"/>
    <mergeCell ref="V39:W40"/>
    <mergeCell ref="T45:U46"/>
    <mergeCell ref="M43:S44"/>
    <mergeCell ref="AX51:BD52"/>
    <mergeCell ref="AJ49:AO50"/>
    <mergeCell ref="AP49:AU50"/>
    <mergeCell ref="T33:U34"/>
    <mergeCell ref="M45:S46"/>
    <mergeCell ref="V37:W38"/>
    <mergeCell ref="V33:W34"/>
    <mergeCell ref="X47:AC48"/>
    <mergeCell ref="X39:AC40"/>
    <mergeCell ref="AD51:AI52"/>
    <mergeCell ref="AJ51:AO52"/>
    <mergeCell ref="X51:AC52"/>
    <mergeCell ref="X49:AC50"/>
    <mergeCell ref="AD47:AI48"/>
    <mergeCell ref="X43:AC44"/>
    <mergeCell ref="AP51:AU52"/>
    <mergeCell ref="AV51:AW52"/>
    <mergeCell ref="AV49:AW50"/>
    <mergeCell ref="AJ47:AO48"/>
    <mergeCell ref="AP47:AU48"/>
    <mergeCell ref="AP45:AU46"/>
    <mergeCell ref="A19:D20"/>
    <mergeCell ref="D10:G12"/>
    <mergeCell ref="A11:C12"/>
    <mergeCell ref="A13:D14"/>
    <mergeCell ref="G13:Q14"/>
    <mergeCell ref="A29:D30"/>
    <mergeCell ref="M29:S30"/>
    <mergeCell ref="M25:S26"/>
    <mergeCell ref="H10:Q12"/>
    <mergeCell ref="A25:D26"/>
    <mergeCell ref="E13:F13"/>
    <mergeCell ref="E29:L30"/>
    <mergeCell ref="E25:L26"/>
    <mergeCell ref="A10:C10"/>
    <mergeCell ref="R11:W11"/>
    <mergeCell ref="R13:W13"/>
    <mergeCell ref="V17:W17"/>
    <mergeCell ref="T17:U17"/>
    <mergeCell ref="A23:D24"/>
    <mergeCell ref="E23:L24"/>
    <mergeCell ref="M23:S24"/>
    <mergeCell ref="T27:U28"/>
    <mergeCell ref="R10:W10"/>
    <mergeCell ref="E19:L20"/>
    <mergeCell ref="AJ43:AO44"/>
    <mergeCell ref="AX49:BD50"/>
    <mergeCell ref="T43:U44"/>
    <mergeCell ref="V43:W44"/>
    <mergeCell ref="T47:U48"/>
    <mergeCell ref="AX43:BD44"/>
    <mergeCell ref="M49:S50"/>
    <mergeCell ref="V21:W22"/>
    <mergeCell ref="E45:L46"/>
    <mergeCell ref="E47:L48"/>
    <mergeCell ref="E49:L50"/>
    <mergeCell ref="E43:L44"/>
    <mergeCell ref="E41:L42"/>
    <mergeCell ref="M39:S40"/>
    <mergeCell ref="V29:W30"/>
    <mergeCell ref="M31:S32"/>
    <mergeCell ref="T31:U32"/>
    <mergeCell ref="V31:W32"/>
    <mergeCell ref="E31:L32"/>
    <mergeCell ref="X29:AC30"/>
    <mergeCell ref="T35:U36"/>
    <mergeCell ref="T39:U40"/>
    <mergeCell ref="V25:W26"/>
    <mergeCell ref="A27:D28"/>
    <mergeCell ref="A21:D22"/>
    <mergeCell ref="A47:D48"/>
    <mergeCell ref="A49:D50"/>
    <mergeCell ref="E37:L38"/>
    <mergeCell ref="E39:L40"/>
    <mergeCell ref="A33:D34"/>
    <mergeCell ref="A51:D52"/>
    <mergeCell ref="M47:S48"/>
    <mergeCell ref="E51:L52"/>
    <mergeCell ref="A43:D44"/>
    <mergeCell ref="A31:D32"/>
    <mergeCell ref="A45:D46"/>
    <mergeCell ref="A39:D40"/>
    <mergeCell ref="A41:D42"/>
    <mergeCell ref="M51:S52"/>
    <mergeCell ref="A35:D36"/>
    <mergeCell ref="E27:L28"/>
    <mergeCell ref="M27:S28"/>
    <mergeCell ref="E21:S22"/>
    <mergeCell ref="A37:D38"/>
    <mergeCell ref="M37:S38"/>
    <mergeCell ref="E35:L36"/>
    <mergeCell ref="M35:S36"/>
    <mergeCell ref="A63:O63"/>
    <mergeCell ref="AQ60:AT61"/>
    <mergeCell ref="AU60:AV61"/>
    <mergeCell ref="U60:V61"/>
    <mergeCell ref="AP43:AU44"/>
    <mergeCell ref="AV43:AW44"/>
    <mergeCell ref="V55:W56"/>
    <mergeCell ref="V49:W50"/>
    <mergeCell ref="T53:U54"/>
    <mergeCell ref="V53:W54"/>
    <mergeCell ref="A59:BD59"/>
    <mergeCell ref="AX53:BD54"/>
    <mergeCell ref="AP53:AU54"/>
    <mergeCell ref="AD49:AI50"/>
    <mergeCell ref="A53:D54"/>
    <mergeCell ref="E55:L56"/>
    <mergeCell ref="E53:L54"/>
    <mergeCell ref="A55:D56"/>
    <mergeCell ref="M53:S54"/>
    <mergeCell ref="M55:S56"/>
    <mergeCell ref="T55:U56"/>
    <mergeCell ref="T49:U50"/>
    <mergeCell ref="T51:U52"/>
    <mergeCell ref="V51:W52"/>
  </mergeCells>
  <phoneticPr fontId="2"/>
  <dataValidations count="1">
    <dataValidation imeMode="on" allowBlank="1" showInputMessage="1" showErrorMessage="1" sqref="L3:V4" xr:uid="{4139B2A5-81B9-4A71-A80E-1084429A6EF6}"/>
  </dataValidations>
  <printOptions horizontalCentered="1" verticalCentered="1"/>
  <pageMargins left="0.39370078740157483" right="0.39370078740157483" top="0.27559055118110237" bottom="0.31496062992125984" header="0.27559055118110237" footer="0.19685039370078741"/>
  <pageSetup paperSize="9" scale="76" orientation="landscape" blackAndWhite="1" r:id="rId1"/>
  <headerFooter alignWithMargins="0">
    <oddHeader>&amp;R&amp;14改訂：2018/03/01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36</xdr:col>
                    <xdr:colOff>190500</xdr:colOff>
                    <xdr:row>2</xdr:row>
                    <xdr:rowOff>38100</xdr:rowOff>
                  </from>
                  <to>
                    <xdr:col>38</xdr:col>
                    <xdr:colOff>104775</xdr:colOff>
                    <xdr:row>3</xdr:row>
                    <xdr:rowOff>114300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38</xdr:col>
                    <xdr:colOff>190500</xdr:colOff>
                    <xdr:row>2</xdr:row>
                    <xdr:rowOff>38100</xdr:rowOff>
                  </from>
                  <to>
                    <xdr:col>40</xdr:col>
                    <xdr:colOff>104775</xdr:colOff>
                    <xdr:row>3</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579"/>
  <sheetViews>
    <sheetView showGridLines="0" showZeros="0" view="pageBreakPreview" zoomScale="50" zoomScaleNormal="50" zoomScaleSheetLayoutView="50" workbookViewId="0">
      <selection activeCell="K4" sqref="K4:M4"/>
    </sheetView>
  </sheetViews>
  <sheetFormatPr defaultRowHeight="15.95" customHeight="1" x14ac:dyDescent="0.25"/>
  <cols>
    <col min="1" max="1" width="7.625" style="19" customWidth="1"/>
    <col min="2" max="2" width="45.625" style="117" customWidth="1"/>
    <col min="3" max="3" width="55.625" style="117" customWidth="1"/>
    <col min="4" max="4" width="10.625" style="20" customWidth="1"/>
    <col min="5" max="5" width="9.375" style="20" customWidth="1"/>
    <col min="6" max="6" width="12.625" style="20" customWidth="1"/>
    <col min="7" max="7" width="18.625" style="21" customWidth="1"/>
    <col min="8" max="8" width="10.625" style="20" customWidth="1"/>
    <col min="9" max="9" width="12.625" style="20" customWidth="1"/>
    <col min="10" max="10" width="18.625" style="20" customWidth="1"/>
    <col min="11" max="11" width="10.625" style="20" customWidth="1"/>
    <col min="12" max="12" width="12.625" style="21" customWidth="1"/>
    <col min="13" max="13" width="18.625" style="21" customWidth="1"/>
    <col min="14" max="14" width="10.625" style="20" customWidth="1"/>
    <col min="15" max="15" width="12.625" style="21" customWidth="1"/>
    <col min="16" max="16" width="18.625" style="21" customWidth="1"/>
    <col min="17" max="17" width="38.375" style="20" customWidth="1"/>
    <col min="18" max="16384" width="9" style="22"/>
  </cols>
  <sheetData>
    <row r="1" spans="1:17" ht="16.5" customHeight="1" x14ac:dyDescent="0.25"/>
    <row r="2" spans="1:17" ht="16.5" customHeight="1" x14ac:dyDescent="0.25"/>
    <row r="3" spans="1:17" ht="24" customHeight="1" x14ac:dyDescent="0.25">
      <c r="A3" s="799" t="s">
        <v>60</v>
      </c>
      <c r="B3" s="801" t="s">
        <v>75</v>
      </c>
      <c r="C3" s="801"/>
      <c r="D3" s="803" t="s">
        <v>62</v>
      </c>
      <c r="E3" s="803"/>
      <c r="F3" s="803"/>
      <c r="G3" s="804"/>
      <c r="H3" s="811" t="str">
        <f>IF('見積書(1号)'!AI19="","",'見積書(1号)'!AI19)</f>
        <v>変更注文金額</v>
      </c>
      <c r="I3" s="811"/>
      <c r="J3" s="811"/>
      <c r="K3" s="811" t="s">
        <v>13</v>
      </c>
      <c r="L3" s="811"/>
      <c r="M3" s="812"/>
      <c r="N3" s="811" t="s">
        <v>14</v>
      </c>
      <c r="O3" s="811"/>
      <c r="P3" s="811"/>
      <c r="Q3" s="809" t="s">
        <v>63</v>
      </c>
    </row>
    <row r="4" spans="1:17" s="23" customFormat="1" ht="24" customHeight="1" x14ac:dyDescent="0.15">
      <c r="A4" s="800"/>
      <c r="B4" s="802"/>
      <c r="C4" s="802"/>
      <c r="D4" s="805"/>
      <c r="E4" s="805"/>
      <c r="F4" s="805"/>
      <c r="G4" s="806"/>
      <c r="H4" s="802" t="str">
        <f>IF('見積書(1号)'!AI20="","",'見積書(1号)'!AI20)</f>
        <v>（第　 回）</v>
      </c>
      <c r="I4" s="802"/>
      <c r="J4" s="802"/>
      <c r="K4" s="807" t="s">
        <v>130</v>
      </c>
      <c r="L4" s="807"/>
      <c r="M4" s="808"/>
      <c r="N4" s="807" t="s">
        <v>131</v>
      </c>
      <c r="O4" s="807"/>
      <c r="P4" s="808"/>
      <c r="Q4" s="810"/>
    </row>
    <row r="5" spans="1:17" s="23" customFormat="1" ht="40.5" customHeight="1" x14ac:dyDescent="0.15">
      <c r="A5" s="72" t="s">
        <v>76</v>
      </c>
      <c r="B5" s="116" t="s">
        <v>66</v>
      </c>
      <c r="C5" s="116" t="s">
        <v>67</v>
      </c>
      <c r="D5" s="68" t="s">
        <v>68</v>
      </c>
      <c r="E5" s="68" t="s">
        <v>50</v>
      </c>
      <c r="F5" s="68" t="s">
        <v>69</v>
      </c>
      <c r="G5" s="92" t="s">
        <v>70</v>
      </c>
      <c r="H5" s="93" t="s">
        <v>68</v>
      </c>
      <c r="I5" s="93" t="s">
        <v>69</v>
      </c>
      <c r="J5" s="93" t="s">
        <v>71</v>
      </c>
      <c r="K5" s="93" t="s">
        <v>68</v>
      </c>
      <c r="L5" s="94" t="s">
        <v>69</v>
      </c>
      <c r="M5" s="95" t="s">
        <v>71</v>
      </c>
      <c r="N5" s="93" t="s">
        <v>68</v>
      </c>
      <c r="O5" s="94" t="s">
        <v>69</v>
      </c>
      <c r="P5" s="94" t="s">
        <v>71</v>
      </c>
      <c r="Q5" s="96"/>
    </row>
    <row r="6" spans="1:17" ht="40.5" customHeight="1" x14ac:dyDescent="0.2">
      <c r="A6" s="97" t="str">
        <f>IF('見積書(2号)'!A6="","",'見積書(2号)'!A6)</f>
        <v/>
      </c>
      <c r="B6" s="97" t="str">
        <f>IF('見積書(2号)'!B6="","",'見積書(2号)'!B6)</f>
        <v>工  事  内  訳</v>
      </c>
      <c r="C6" s="108" t="str">
        <f>IF('見積書(2号)'!C6="","",'見積書(2号)'!C6)</f>
        <v/>
      </c>
      <c r="D6" s="101" t="str">
        <f>IF('見積書(2号)'!H6="","",'見積書(2号)'!H6)</f>
        <v/>
      </c>
      <c r="E6" s="101" t="str">
        <f>IF('見積書(2号)'!E6="","",'見積書(2号)'!E6)</f>
        <v/>
      </c>
      <c r="F6" s="99" t="str">
        <f>IF('見積書(2号)'!I6="","",'見積書(2号)'!I6)</f>
        <v/>
      </c>
      <c r="G6" s="100" t="str">
        <f>IF('見積書(2号)'!J6="","",'見積書(2号)'!J6)</f>
        <v/>
      </c>
      <c r="H6" s="100" t="str">
        <f>IF('見積書(2号)'!K6="","",'見積書(2号)'!K6)</f>
        <v/>
      </c>
      <c r="I6" s="100" t="str">
        <f>IF('見積書(2号)'!L6="","",'見積書(2号)'!L6)</f>
        <v/>
      </c>
      <c r="J6" s="100" t="str">
        <f>IF('見積書(2号)'!M6="","",'見積書(2号)'!M6)</f>
        <v/>
      </c>
      <c r="K6" s="112"/>
      <c r="L6" s="102"/>
      <c r="M6" s="103"/>
      <c r="N6" s="112"/>
      <c r="O6" s="102"/>
      <c r="P6" s="103"/>
      <c r="Q6" s="69"/>
    </row>
    <row r="7" spans="1:17" ht="40.5" customHeight="1" x14ac:dyDescent="0.2">
      <c r="A7" s="97" t="str">
        <f>IF('見積書(2号)'!A7="","",'見積書(2号)'!A7)</f>
        <v/>
      </c>
      <c r="B7" s="138" t="str">
        <f>IF('見積書(2号)'!B7="","",'見積書(2号)'!B7)</f>
        <v/>
      </c>
      <c r="C7" s="108" t="str">
        <f>IF('見積書(2号)'!C7="","",'見積書(2号)'!C7)</f>
        <v/>
      </c>
      <c r="D7" s="101" t="str">
        <f>IF('見積書(2号)'!H7="","",'見積書(2号)'!H7)</f>
        <v/>
      </c>
      <c r="E7" s="101" t="str">
        <f>IF('見積書(2号)'!E7="","",'見積書(2号)'!E7)</f>
        <v/>
      </c>
      <c r="F7" s="99" t="str">
        <f>IF('見積書(2号)'!I7="","",'見積書(2号)'!I7)</f>
        <v/>
      </c>
      <c r="G7" s="100" t="str">
        <f>IF('見積書(2号)'!J7="","",'見積書(2号)'!J7)</f>
        <v/>
      </c>
      <c r="H7" s="100" t="str">
        <f>IF('見積書(2号)'!K7="","",'見積書(2号)'!K7)</f>
        <v/>
      </c>
      <c r="I7" s="100" t="str">
        <f>IF('見積書(2号)'!L7="","",'見積書(2号)'!L7)</f>
        <v/>
      </c>
      <c r="J7" s="100" t="str">
        <f>IF('見積書(2号)'!M7="","",'見積書(2号)'!M7)</f>
        <v/>
      </c>
      <c r="K7" s="112"/>
      <c r="L7" s="102"/>
      <c r="M7" s="103"/>
      <c r="N7" s="112"/>
      <c r="O7" s="102"/>
      <c r="P7" s="103"/>
      <c r="Q7" s="69"/>
    </row>
    <row r="8" spans="1:17" ht="40.5" customHeight="1" x14ac:dyDescent="0.2">
      <c r="A8" s="97" t="str">
        <f>IF('見積書(2号)'!A8="","",'見積書(2号)'!A8)</f>
        <v>A</v>
      </c>
      <c r="B8" s="138" t="str">
        <f>IF('見積書(2号)'!B8="","",'見積書(2号)'!B8)</f>
        <v>　　　　　　　　　　　工事</v>
      </c>
      <c r="C8" s="108" t="str">
        <f>IF('見積書(2号)'!C8="","",'見積書(2号)'!C8)</f>
        <v/>
      </c>
      <c r="D8" s="101">
        <f>IF('見積書(2号)'!H8="","",'見積書(2号)'!H8)</f>
        <v>1</v>
      </c>
      <c r="E8" s="101" t="str">
        <f>IF('見積書(2号)'!E8="","",'見積書(2号)'!E8)</f>
        <v>式</v>
      </c>
      <c r="F8" s="99" t="str">
        <f>IF('見積書(2号)'!I8="","",'見積書(2号)'!I8)</f>
        <v/>
      </c>
      <c r="G8" s="100">
        <f>IF('見積書(2号)'!J8="","",'見積書(2号)'!J8)</f>
        <v>0</v>
      </c>
      <c r="H8" s="100" t="str">
        <f>IF('見積書(2号)'!K8="","",'見積書(2号)'!K8)</f>
        <v/>
      </c>
      <c r="I8" s="100" t="str">
        <f>IF('見積書(2号)'!L8="","",'見積書(2号)'!L8)</f>
        <v/>
      </c>
      <c r="J8" s="100">
        <f>IF('見積書(2号)'!M8="","",'見積書(2号)'!M8)</f>
        <v>0</v>
      </c>
      <c r="K8" s="113" t="str">
        <f>IF(AND('見積書(2号)'!$H8="",'見積書(2号)'!$K8=""),"","1")</f>
        <v>1</v>
      </c>
      <c r="L8" s="102"/>
      <c r="M8" s="103">
        <f>M57</f>
        <v>0</v>
      </c>
      <c r="N8" s="113" t="str">
        <f>IF(AND('見積書(2号)'!$H8="",'見積書(2号)'!$K8=""),"","1")</f>
        <v>1</v>
      </c>
      <c r="O8" s="102"/>
      <c r="P8" s="103">
        <f>P57</f>
        <v>0</v>
      </c>
      <c r="Q8" s="69"/>
    </row>
    <row r="9" spans="1:17" ht="40.5" customHeight="1" x14ac:dyDescent="0.2">
      <c r="A9" s="97" t="str">
        <f>IF('見積書(2号)'!A9="","",'見積書(2号)'!A9)</f>
        <v>Ｂ</v>
      </c>
      <c r="B9" s="138" t="str">
        <f>IF('見積書(2号)'!B9="","",'見積書(2号)'!B9)</f>
        <v>　　　　　　　　　　　工事</v>
      </c>
      <c r="C9" s="108" t="str">
        <f>IF('見積書(2号)'!C9="","",'見積書(2号)'!C9)</f>
        <v/>
      </c>
      <c r="D9" s="101">
        <f>IF('見積書(2号)'!H9="","",'見積書(2号)'!H9)</f>
        <v>1</v>
      </c>
      <c r="E9" s="101" t="str">
        <f>IF('見積書(2号)'!E9="","",'見積書(2号)'!E9)</f>
        <v>式</v>
      </c>
      <c r="F9" s="99" t="str">
        <f>IF('見積書(2号)'!I9="","",'見積書(2号)'!I9)</f>
        <v/>
      </c>
      <c r="G9" s="100">
        <f>IF('見積書(2号)'!J9="","",'見積書(2号)'!J9)</f>
        <v>0</v>
      </c>
      <c r="H9" s="100" t="str">
        <f>IF('見積書(2号)'!K9="","",'見積書(2号)'!K9)</f>
        <v/>
      </c>
      <c r="I9" s="100" t="str">
        <f>IF('見積書(2号)'!L9="","",'見積書(2号)'!L9)</f>
        <v/>
      </c>
      <c r="J9" s="100">
        <f>IF('見積書(2号)'!M9="","",'見積書(2号)'!M9)</f>
        <v>0</v>
      </c>
      <c r="K9" s="113" t="str">
        <f>IF(AND('見積書(2号)'!$H9="",'見積書(2号)'!$K9=""),"","1")</f>
        <v>1</v>
      </c>
      <c r="L9" s="102"/>
      <c r="M9" s="103">
        <f>M86</f>
        <v>0</v>
      </c>
      <c r="N9" s="113" t="str">
        <f>IF(AND('見積書(2号)'!$H9="",'見積書(2号)'!$K9=""),"","1")</f>
        <v>1</v>
      </c>
      <c r="O9" s="102"/>
      <c r="P9" s="103">
        <f>P86</f>
        <v>0</v>
      </c>
      <c r="Q9" s="69"/>
    </row>
    <row r="10" spans="1:17" ht="40.5" customHeight="1" x14ac:dyDescent="0.2">
      <c r="A10" s="97" t="str">
        <f>IF('見積書(2号)'!A10="","",'見積書(2号)'!A10)</f>
        <v>Ｃ</v>
      </c>
      <c r="B10" s="138" t="str">
        <f>IF('見積書(2号)'!B10="","",'見積書(2号)'!B10)</f>
        <v>　　　　　　　　　　　工事</v>
      </c>
      <c r="C10" s="108" t="str">
        <f>IF('見積書(2号)'!C10="","",'見積書(2号)'!C10)</f>
        <v/>
      </c>
      <c r="D10" s="101">
        <f>IF('見積書(2号)'!H10="","",'見積書(2号)'!H10)</f>
        <v>1</v>
      </c>
      <c r="E10" s="101" t="str">
        <f>IF('見積書(2号)'!E10="","",'見積書(2号)'!E10)</f>
        <v>式</v>
      </c>
      <c r="F10" s="99" t="str">
        <f>IF('見積書(2号)'!I10="","",'見積書(2号)'!I10)</f>
        <v/>
      </c>
      <c r="G10" s="100">
        <f>IF('見積書(2号)'!J10="","",'見積書(2号)'!J10)</f>
        <v>0</v>
      </c>
      <c r="H10" s="100" t="str">
        <f>IF('見積書(2号)'!K10="","",'見積書(2号)'!K10)</f>
        <v/>
      </c>
      <c r="I10" s="100" t="str">
        <f>IF('見積書(2号)'!L10="","",'見積書(2号)'!L10)</f>
        <v/>
      </c>
      <c r="J10" s="100">
        <f>IF('見積書(2号)'!M10="","",'見積書(2号)'!M10)</f>
        <v>0</v>
      </c>
      <c r="K10" s="113" t="str">
        <f>IF(AND('見積書(2号)'!$H10="",'見積書(2号)'!$K10=""),"","1")</f>
        <v>1</v>
      </c>
      <c r="L10" s="102"/>
      <c r="M10" s="103">
        <f>M115</f>
        <v>0</v>
      </c>
      <c r="N10" s="113" t="str">
        <f>IF(AND('見積書(2号)'!$H10="",'見積書(2号)'!$K10=""),"","1")</f>
        <v>1</v>
      </c>
      <c r="O10" s="102"/>
      <c r="P10" s="103">
        <f>P115</f>
        <v>0</v>
      </c>
      <c r="Q10" s="69"/>
    </row>
    <row r="11" spans="1:17" ht="40.5" customHeight="1" x14ac:dyDescent="0.2">
      <c r="A11" s="97">
        <f>IF('見積書(2号)'!A11="","",'見積書(2号)'!A11)</f>
        <v>0</v>
      </c>
      <c r="B11" s="138">
        <f>IF('見積書(2号)'!B11="","",'見積書(2号)'!B11)</f>
        <v>0</v>
      </c>
      <c r="C11" s="108" t="str">
        <f>IF('見積書(2号)'!C11="","",'見積書(2号)'!C11)</f>
        <v/>
      </c>
      <c r="D11" s="101" t="str">
        <f>IF('見積書(2号)'!H11="","",'見積書(2号)'!H11)</f>
        <v/>
      </c>
      <c r="E11" s="101" t="str">
        <f>IF('見積書(2号)'!E11="","",'見積書(2号)'!E11)</f>
        <v/>
      </c>
      <c r="F11" s="99" t="str">
        <f>IF('見積書(2号)'!I11="","",'見積書(2号)'!I11)</f>
        <v/>
      </c>
      <c r="G11" s="100">
        <f>IF('見積書(2号)'!J11="","",'見積書(2号)'!J11)</f>
        <v>0</v>
      </c>
      <c r="H11" s="100" t="str">
        <f>IF('見積書(2号)'!K11="","",'見積書(2号)'!K11)</f>
        <v/>
      </c>
      <c r="I11" s="100" t="str">
        <f>IF('見積書(2号)'!L11="","",'見積書(2号)'!L11)</f>
        <v/>
      </c>
      <c r="J11" s="100">
        <f>IF('見積書(2号)'!M11="","",'見積書(2号)'!M11)</f>
        <v>0</v>
      </c>
      <c r="K11" s="113" t="str">
        <f>IF(AND('見積書(2号)'!$H11="",'見積書(2号)'!$K11=""),"","1")</f>
        <v/>
      </c>
      <c r="L11" s="102"/>
      <c r="M11" s="103">
        <f>M144</f>
        <v>0</v>
      </c>
      <c r="N11" s="113" t="str">
        <f>IF(AND('見積書(2号)'!$H11="",'見積書(2号)'!$K11=""),"","1")</f>
        <v/>
      </c>
      <c r="O11" s="102"/>
      <c r="P11" s="103">
        <f>P144</f>
        <v>0</v>
      </c>
      <c r="Q11" s="69"/>
    </row>
    <row r="12" spans="1:17" ht="40.5" customHeight="1" x14ac:dyDescent="0.2">
      <c r="A12" s="97">
        <f>IF('見積書(2号)'!A12="","",'見積書(2号)'!A12)</f>
        <v>0</v>
      </c>
      <c r="B12" s="138">
        <f>IF('見積書(2号)'!B12="","",'見積書(2号)'!B12)</f>
        <v>0</v>
      </c>
      <c r="C12" s="108" t="str">
        <f>IF('見積書(2号)'!C12="","",'見積書(2号)'!C12)</f>
        <v/>
      </c>
      <c r="D12" s="101" t="str">
        <f>IF('見積書(2号)'!H12="","",'見積書(2号)'!H12)</f>
        <v/>
      </c>
      <c r="E12" s="101" t="str">
        <f>IF('見積書(2号)'!E12="","",'見積書(2号)'!E12)</f>
        <v/>
      </c>
      <c r="F12" s="99" t="str">
        <f>IF('見積書(2号)'!I12="","",'見積書(2号)'!I12)</f>
        <v/>
      </c>
      <c r="G12" s="100">
        <f>IF('見積書(2号)'!J12="","",'見積書(2号)'!J12)</f>
        <v>0</v>
      </c>
      <c r="H12" s="100" t="str">
        <f>IF('見積書(2号)'!K12="","",'見積書(2号)'!K12)</f>
        <v/>
      </c>
      <c r="I12" s="100" t="str">
        <f>IF('見積書(2号)'!L12="","",'見積書(2号)'!L12)</f>
        <v/>
      </c>
      <c r="J12" s="100">
        <f>IF('見積書(2号)'!M12="","",'見積書(2号)'!M12)</f>
        <v>0</v>
      </c>
      <c r="K12" s="113" t="str">
        <f>IF(AND('見積書(2号)'!$H12="",'見積書(2号)'!$K12=""),"","1")</f>
        <v/>
      </c>
      <c r="L12" s="102"/>
      <c r="M12" s="103">
        <f>M173</f>
        <v>0</v>
      </c>
      <c r="N12" s="113" t="str">
        <f>IF(AND('見積書(2号)'!$H12="",'見積書(2号)'!$K12=""),"","1")</f>
        <v/>
      </c>
      <c r="O12" s="102"/>
      <c r="P12" s="103">
        <f>P173</f>
        <v>0</v>
      </c>
      <c r="Q12" s="69"/>
    </row>
    <row r="13" spans="1:17" ht="40.5" customHeight="1" x14ac:dyDescent="0.2">
      <c r="A13" s="97">
        <f>IF('見積書(2号)'!A13="","",'見積書(2号)'!A13)</f>
        <v>0</v>
      </c>
      <c r="B13" s="138">
        <f>IF('見積書(2号)'!B13="","",'見積書(2号)'!B13)</f>
        <v>0</v>
      </c>
      <c r="C13" s="108" t="str">
        <f>IF('見積書(2号)'!C13="","",'見積書(2号)'!C13)</f>
        <v/>
      </c>
      <c r="D13" s="101" t="str">
        <f>IF('見積書(2号)'!H13="","",'見積書(2号)'!H13)</f>
        <v/>
      </c>
      <c r="E13" s="101" t="str">
        <f>IF('見積書(2号)'!E13="","",'見積書(2号)'!E13)</f>
        <v/>
      </c>
      <c r="F13" s="99" t="str">
        <f>IF('見積書(2号)'!I13="","",'見積書(2号)'!I13)</f>
        <v/>
      </c>
      <c r="G13" s="100">
        <f>IF('見積書(2号)'!J13="","",'見積書(2号)'!J13)</f>
        <v>0</v>
      </c>
      <c r="H13" s="100" t="str">
        <f>IF('見積書(2号)'!K13="","",'見積書(2号)'!K13)</f>
        <v/>
      </c>
      <c r="I13" s="100" t="str">
        <f>IF('見積書(2号)'!L13="","",'見積書(2号)'!L13)</f>
        <v/>
      </c>
      <c r="J13" s="100">
        <f>IF('見積書(2号)'!M13="","",'見積書(2号)'!M13)</f>
        <v>0</v>
      </c>
      <c r="K13" s="113" t="str">
        <f>IF(AND('見積書(2号)'!$H13="",'見積書(2号)'!$K13=""),"","1")</f>
        <v/>
      </c>
      <c r="L13" s="102"/>
      <c r="M13" s="103">
        <f>M202</f>
        <v>0</v>
      </c>
      <c r="N13" s="113" t="str">
        <f>IF(AND('見積書(2号)'!$H13="",'見積書(2号)'!$K13=""),"","1")</f>
        <v/>
      </c>
      <c r="O13" s="102"/>
      <c r="P13" s="103">
        <f>P202</f>
        <v>0</v>
      </c>
      <c r="Q13" s="69"/>
    </row>
    <row r="14" spans="1:17" ht="40.5" customHeight="1" x14ac:dyDescent="0.2">
      <c r="A14" s="97">
        <f>IF('見積書(2号)'!A14="","",'見積書(2号)'!A14)</f>
        <v>0</v>
      </c>
      <c r="B14" s="138">
        <f>IF('見積書(2号)'!B14="","",'見積書(2号)'!B14)</f>
        <v>0</v>
      </c>
      <c r="C14" s="108" t="str">
        <f>IF('見積書(2号)'!C14="","",'見積書(2号)'!C14)</f>
        <v/>
      </c>
      <c r="D14" s="101" t="str">
        <f>IF('見積書(2号)'!H14="","",'見積書(2号)'!H14)</f>
        <v/>
      </c>
      <c r="E14" s="101" t="str">
        <f>IF('見積書(2号)'!E14="","",'見積書(2号)'!E14)</f>
        <v/>
      </c>
      <c r="F14" s="99" t="str">
        <f>IF('見積書(2号)'!I14="","",'見積書(2号)'!I14)</f>
        <v/>
      </c>
      <c r="G14" s="100">
        <f>IF('見積書(2号)'!J14="","",'見積書(2号)'!J14)</f>
        <v>0</v>
      </c>
      <c r="H14" s="100" t="str">
        <f>IF('見積書(2号)'!K14="","",'見積書(2号)'!K14)</f>
        <v/>
      </c>
      <c r="I14" s="100" t="str">
        <f>IF('見積書(2号)'!L14="","",'見積書(2号)'!L14)</f>
        <v/>
      </c>
      <c r="J14" s="100">
        <f>IF('見積書(2号)'!M14="","",'見積書(2号)'!M14)</f>
        <v>0</v>
      </c>
      <c r="K14" s="113" t="str">
        <f>IF(AND('見積書(2号)'!$H14="",'見積書(2号)'!$K14=""),"","1")</f>
        <v/>
      </c>
      <c r="L14" s="102"/>
      <c r="M14" s="103">
        <f>M231</f>
        <v>0</v>
      </c>
      <c r="N14" s="113" t="str">
        <f>IF(AND('見積書(2号)'!$H14="",'見積書(2号)'!$K14=""),"","1")</f>
        <v/>
      </c>
      <c r="O14" s="102"/>
      <c r="P14" s="103">
        <f>P231</f>
        <v>0</v>
      </c>
      <c r="Q14" s="69"/>
    </row>
    <row r="15" spans="1:17" ht="40.5" customHeight="1" x14ac:dyDescent="0.2">
      <c r="A15" s="97">
        <f>IF('見積書(2号)'!A15="","",'見積書(2号)'!A15)</f>
        <v>0</v>
      </c>
      <c r="B15" s="138">
        <f>IF('見積書(2号)'!B15="","",'見積書(2号)'!B15)</f>
        <v>0</v>
      </c>
      <c r="C15" s="108" t="str">
        <f>IF('見積書(2号)'!C15="","",'見積書(2号)'!C15)</f>
        <v/>
      </c>
      <c r="D15" s="101" t="str">
        <f>IF('見積書(2号)'!H15="","",'見積書(2号)'!H15)</f>
        <v/>
      </c>
      <c r="E15" s="101" t="str">
        <f>IF('見積書(2号)'!E15="","",'見積書(2号)'!E15)</f>
        <v/>
      </c>
      <c r="F15" s="99" t="str">
        <f>IF('見積書(2号)'!I15="","",'見積書(2号)'!I15)</f>
        <v/>
      </c>
      <c r="G15" s="100">
        <f>IF('見積書(2号)'!J15="","",'見積書(2号)'!J15)</f>
        <v>0</v>
      </c>
      <c r="H15" s="100" t="str">
        <f>IF('見積書(2号)'!K15="","",'見積書(2号)'!K15)</f>
        <v/>
      </c>
      <c r="I15" s="100" t="str">
        <f>IF('見積書(2号)'!L15="","",'見積書(2号)'!L15)</f>
        <v/>
      </c>
      <c r="J15" s="100">
        <f>IF('見積書(2号)'!M15="","",'見積書(2号)'!M15)</f>
        <v>0</v>
      </c>
      <c r="K15" s="113" t="str">
        <f>IF(AND('見積書(2号)'!$H15="",'見積書(2号)'!$K15=""),"","1")</f>
        <v/>
      </c>
      <c r="L15" s="102"/>
      <c r="M15" s="103">
        <f>M260</f>
        <v>0</v>
      </c>
      <c r="N15" s="113" t="str">
        <f>IF(AND('見積書(2号)'!$H15="",'見積書(2号)'!$K15=""),"","1")</f>
        <v/>
      </c>
      <c r="O15" s="102"/>
      <c r="P15" s="103">
        <f>P260</f>
        <v>0</v>
      </c>
      <c r="Q15" s="69"/>
    </row>
    <row r="16" spans="1:17" ht="40.5" customHeight="1" x14ac:dyDescent="0.2">
      <c r="A16" s="97">
        <f>IF('見積書(2号)'!A16="","",'見積書(2号)'!A16)</f>
        <v>0</v>
      </c>
      <c r="B16" s="138">
        <f>IF('見積書(2号)'!B16="","",'見積書(2号)'!B16)</f>
        <v>0</v>
      </c>
      <c r="C16" s="108" t="str">
        <f>IF('見積書(2号)'!C16="","",'見積書(2号)'!C16)</f>
        <v/>
      </c>
      <c r="D16" s="101" t="str">
        <f>IF('見積書(2号)'!H16="","",'見積書(2号)'!H16)</f>
        <v/>
      </c>
      <c r="E16" s="101" t="str">
        <f>IF('見積書(2号)'!E16="","",'見積書(2号)'!E16)</f>
        <v/>
      </c>
      <c r="F16" s="99" t="str">
        <f>IF('見積書(2号)'!I16="","",'見積書(2号)'!I16)</f>
        <v/>
      </c>
      <c r="G16" s="100">
        <f>IF('見積書(2号)'!J16="","",'見積書(2号)'!J16)</f>
        <v>0</v>
      </c>
      <c r="H16" s="100" t="str">
        <f>IF('見積書(2号)'!K16="","",'見積書(2号)'!K16)</f>
        <v/>
      </c>
      <c r="I16" s="100" t="str">
        <f>IF('見積書(2号)'!L16="","",'見積書(2号)'!L16)</f>
        <v/>
      </c>
      <c r="J16" s="100">
        <f>IF('見積書(2号)'!M16="","",'見積書(2号)'!M16)</f>
        <v>0</v>
      </c>
      <c r="K16" s="113" t="str">
        <f>IF(AND('見積書(2号)'!$H16="",'見積書(2号)'!$K16=""),"","1")</f>
        <v/>
      </c>
      <c r="L16" s="102"/>
      <c r="M16" s="103">
        <f>M289</f>
        <v>0</v>
      </c>
      <c r="N16" s="113" t="str">
        <f>IF(AND('見積書(2号)'!$H16="",'見積書(2号)'!$K16=""),"","1")</f>
        <v/>
      </c>
      <c r="O16" s="102"/>
      <c r="P16" s="103">
        <f>P289</f>
        <v>0</v>
      </c>
      <c r="Q16" s="69"/>
    </row>
    <row r="17" spans="1:17" ht="40.5" customHeight="1" x14ac:dyDescent="0.2">
      <c r="A17" s="97">
        <f>IF('見積書(2号)'!A17="","",'見積書(2号)'!A17)</f>
        <v>0</v>
      </c>
      <c r="B17" s="138">
        <f>IF('見積書(2号)'!B17="","",'見積書(2号)'!B17)</f>
        <v>0</v>
      </c>
      <c r="C17" s="108" t="str">
        <f>IF('見積書(2号)'!C17="","",'見積書(2号)'!C17)</f>
        <v/>
      </c>
      <c r="D17" s="101" t="str">
        <f>IF('見積書(2号)'!H17="","",'見積書(2号)'!H17)</f>
        <v/>
      </c>
      <c r="E17" s="101" t="str">
        <f>IF('見積書(2号)'!E17="","",'見積書(2号)'!E17)</f>
        <v/>
      </c>
      <c r="F17" s="99" t="str">
        <f>IF('見積書(2号)'!I17="","",'見積書(2号)'!I17)</f>
        <v/>
      </c>
      <c r="G17" s="100">
        <f>IF('見積書(2号)'!J17="","",'見積書(2号)'!J17)</f>
        <v>0</v>
      </c>
      <c r="H17" s="100" t="str">
        <f>IF('見積書(2号)'!K17="","",'見積書(2号)'!K17)</f>
        <v/>
      </c>
      <c r="I17" s="100" t="str">
        <f>IF('見積書(2号)'!L17="","",'見積書(2号)'!L17)</f>
        <v/>
      </c>
      <c r="J17" s="100">
        <f>IF('見積書(2号)'!M17="","",'見積書(2号)'!M17)</f>
        <v>0</v>
      </c>
      <c r="K17" s="113" t="str">
        <f>IF(AND('見積書(2号)'!$H17="",'見積書(2号)'!$K17=""),"","1")</f>
        <v/>
      </c>
      <c r="L17" s="102"/>
      <c r="M17" s="103">
        <f>M318</f>
        <v>0</v>
      </c>
      <c r="N17" s="113" t="str">
        <f>IF(AND('見積書(2号)'!$H17="",'見積書(2号)'!$K17=""),"","1")</f>
        <v/>
      </c>
      <c r="O17" s="102"/>
      <c r="P17" s="103">
        <f>P318</f>
        <v>0</v>
      </c>
      <c r="Q17" s="69"/>
    </row>
    <row r="18" spans="1:17" ht="40.5" customHeight="1" x14ac:dyDescent="0.2">
      <c r="A18" s="97">
        <f>IF('見積書(2号)'!A18="","",'見積書(2号)'!A18)</f>
        <v>0</v>
      </c>
      <c r="B18" s="138">
        <f>IF('見積書(2号)'!B18="","",'見積書(2号)'!B18)</f>
        <v>0</v>
      </c>
      <c r="C18" s="108" t="str">
        <f>IF('見積書(2号)'!C18="","",'見積書(2号)'!C18)</f>
        <v/>
      </c>
      <c r="D18" s="101" t="str">
        <f>IF('見積書(2号)'!H18="","",'見積書(2号)'!H18)</f>
        <v/>
      </c>
      <c r="E18" s="101" t="str">
        <f>IF('見積書(2号)'!E18="","",'見積書(2号)'!E18)</f>
        <v/>
      </c>
      <c r="F18" s="99" t="str">
        <f>IF('見積書(2号)'!I18="","",'見積書(2号)'!I18)</f>
        <v/>
      </c>
      <c r="G18" s="100">
        <f>IF('見積書(2号)'!J18="","",'見積書(2号)'!J18)</f>
        <v>0</v>
      </c>
      <c r="H18" s="100" t="str">
        <f>IF('見積書(2号)'!K18="","",'見積書(2号)'!K18)</f>
        <v/>
      </c>
      <c r="I18" s="100" t="str">
        <f>IF('見積書(2号)'!L18="","",'見積書(2号)'!L18)</f>
        <v/>
      </c>
      <c r="J18" s="100">
        <f>IF('見積書(2号)'!M18="","",'見積書(2号)'!M18)</f>
        <v>0</v>
      </c>
      <c r="K18" s="113" t="str">
        <f>IF(AND('見積書(2号)'!$H18="",'見積書(2号)'!$K18=""),"","1")</f>
        <v/>
      </c>
      <c r="L18" s="102"/>
      <c r="M18" s="103">
        <f>M347</f>
        <v>0</v>
      </c>
      <c r="N18" s="113" t="str">
        <f>IF(AND('見積書(2号)'!$H18="",'見積書(2号)'!$K18=""),"","1")</f>
        <v/>
      </c>
      <c r="O18" s="102"/>
      <c r="P18" s="103">
        <f>P347</f>
        <v>0</v>
      </c>
      <c r="Q18" s="69"/>
    </row>
    <row r="19" spans="1:17" ht="40.5" customHeight="1" x14ac:dyDescent="0.2">
      <c r="A19" s="97">
        <f>IF('見積書(2号)'!A19="","",'見積書(2号)'!A19)</f>
        <v>0</v>
      </c>
      <c r="B19" s="138">
        <f>IF('見積書(2号)'!B19="","",'見積書(2号)'!B19)</f>
        <v>0</v>
      </c>
      <c r="C19" s="108" t="str">
        <f>IF('見積書(2号)'!C19="","",'見積書(2号)'!C19)</f>
        <v/>
      </c>
      <c r="D19" s="101" t="str">
        <f>IF('見積書(2号)'!H19="","",'見積書(2号)'!H19)</f>
        <v/>
      </c>
      <c r="E19" s="101" t="str">
        <f>IF('見積書(2号)'!E19="","",'見積書(2号)'!E19)</f>
        <v/>
      </c>
      <c r="F19" s="99" t="str">
        <f>IF('見積書(2号)'!I19="","",'見積書(2号)'!I19)</f>
        <v/>
      </c>
      <c r="G19" s="100">
        <f>IF('見積書(2号)'!J19="","",'見積書(2号)'!J19)</f>
        <v>0</v>
      </c>
      <c r="H19" s="100" t="str">
        <f>IF('見積書(2号)'!K19="","",'見積書(2号)'!K19)</f>
        <v/>
      </c>
      <c r="I19" s="100" t="str">
        <f>IF('見積書(2号)'!L19="","",'見積書(2号)'!L19)</f>
        <v/>
      </c>
      <c r="J19" s="100">
        <f>IF('見積書(2号)'!M19="","",'見積書(2号)'!M19)</f>
        <v>0</v>
      </c>
      <c r="K19" s="113" t="str">
        <f>IF(AND('見積書(2号)'!$H19="",'見積書(2号)'!$K19=""),"","1")</f>
        <v/>
      </c>
      <c r="L19" s="102"/>
      <c r="M19" s="103">
        <f>M376</f>
        <v>0</v>
      </c>
      <c r="N19" s="113" t="str">
        <f>IF(AND('見積書(2号)'!$H19="",'見積書(2号)'!$K19=""),"","1")</f>
        <v/>
      </c>
      <c r="O19" s="102"/>
      <c r="P19" s="103">
        <f>P376</f>
        <v>0</v>
      </c>
      <c r="Q19" s="69"/>
    </row>
    <row r="20" spans="1:17" ht="40.5" customHeight="1" x14ac:dyDescent="0.2">
      <c r="A20" s="97">
        <f>IF('見積書(2号)'!A20="","",'見積書(2号)'!A20)</f>
        <v>0</v>
      </c>
      <c r="B20" s="138">
        <f>IF('見積書(2号)'!B20="","",'見積書(2号)'!B20)</f>
        <v>0</v>
      </c>
      <c r="C20" s="108" t="str">
        <f>IF('見積書(2号)'!C20="","",'見積書(2号)'!C20)</f>
        <v/>
      </c>
      <c r="D20" s="101" t="str">
        <f>IF('見積書(2号)'!H20="","",'見積書(2号)'!H20)</f>
        <v/>
      </c>
      <c r="E20" s="101" t="str">
        <f>IF('見積書(2号)'!E20="","",'見積書(2号)'!E20)</f>
        <v/>
      </c>
      <c r="F20" s="99" t="str">
        <f>IF('見積書(2号)'!I20="","",'見積書(2号)'!I20)</f>
        <v/>
      </c>
      <c r="G20" s="100">
        <f>IF('見積書(2号)'!J20="","",'見積書(2号)'!J20)</f>
        <v>0</v>
      </c>
      <c r="H20" s="100" t="str">
        <f>IF('見積書(2号)'!K20="","",'見積書(2号)'!K20)</f>
        <v/>
      </c>
      <c r="I20" s="100" t="str">
        <f>IF('見積書(2号)'!L20="","",'見積書(2号)'!L20)</f>
        <v/>
      </c>
      <c r="J20" s="100">
        <f>IF('見積書(2号)'!M20="","",'見積書(2号)'!M20)</f>
        <v>0</v>
      </c>
      <c r="K20" s="113" t="str">
        <f>IF(AND('見積書(2号)'!$H20="",'見積書(2号)'!$K20=""),"","1")</f>
        <v/>
      </c>
      <c r="L20" s="102"/>
      <c r="M20" s="103">
        <f>M405</f>
        <v>0</v>
      </c>
      <c r="N20" s="113" t="str">
        <f>IF(AND('見積書(2号)'!$H20="",'見積書(2号)'!$K20=""),"","1")</f>
        <v/>
      </c>
      <c r="O20" s="102"/>
      <c r="P20" s="103">
        <f>P405</f>
        <v>0</v>
      </c>
      <c r="Q20" s="69"/>
    </row>
    <row r="21" spans="1:17" ht="40.5" customHeight="1" x14ac:dyDescent="0.2">
      <c r="A21" s="97">
        <f>IF('見積書(2号)'!A21="","",'見積書(2号)'!A21)</f>
        <v>0</v>
      </c>
      <c r="B21" s="138">
        <f>IF('見積書(2号)'!B21="","",'見積書(2号)'!B21)</f>
        <v>0</v>
      </c>
      <c r="C21" s="108" t="str">
        <f>IF('見積書(2号)'!C21="","",'見積書(2号)'!C21)</f>
        <v/>
      </c>
      <c r="D21" s="101" t="str">
        <f>IF('見積書(2号)'!H21="","",'見積書(2号)'!H21)</f>
        <v/>
      </c>
      <c r="E21" s="101" t="str">
        <f>IF('見積書(2号)'!E21="","",'見積書(2号)'!E21)</f>
        <v/>
      </c>
      <c r="F21" s="99" t="str">
        <f>IF('見積書(2号)'!I21="","",'見積書(2号)'!I21)</f>
        <v/>
      </c>
      <c r="G21" s="100">
        <f>IF('見積書(2号)'!J21="","",'見積書(2号)'!J21)</f>
        <v>0</v>
      </c>
      <c r="H21" s="100" t="str">
        <f>IF('見積書(2号)'!K21="","",'見積書(2号)'!K21)</f>
        <v/>
      </c>
      <c r="I21" s="100" t="str">
        <f>IF('見積書(2号)'!L21="","",'見積書(2号)'!L21)</f>
        <v/>
      </c>
      <c r="J21" s="100">
        <f>IF('見積書(2号)'!M21="","",'見積書(2号)'!M21)</f>
        <v>0</v>
      </c>
      <c r="K21" s="113" t="str">
        <f>IF(AND('見積書(2号)'!$H21="",'見積書(2号)'!$K21=""),"","1")</f>
        <v/>
      </c>
      <c r="L21" s="102"/>
      <c r="M21" s="103">
        <f>M434</f>
        <v>0</v>
      </c>
      <c r="N21" s="113" t="str">
        <f>IF(AND('見積書(2号)'!$H21="",'見積書(2号)'!$K21=""),"","1")</f>
        <v/>
      </c>
      <c r="O21" s="102"/>
      <c r="P21" s="103">
        <f>P434</f>
        <v>0</v>
      </c>
      <c r="Q21" s="69"/>
    </row>
    <row r="22" spans="1:17" ht="40.5" customHeight="1" x14ac:dyDescent="0.2">
      <c r="A22" s="97">
        <f>IF('見積書(2号)'!A22="","",'見積書(2号)'!A22)</f>
        <v>0</v>
      </c>
      <c r="B22" s="138">
        <f>IF('見積書(2号)'!B22="","",'見積書(2号)'!B22)</f>
        <v>0</v>
      </c>
      <c r="C22" s="108" t="str">
        <f>IF('見積書(2号)'!C22="","",'見積書(2号)'!C22)</f>
        <v/>
      </c>
      <c r="D22" s="101" t="str">
        <f>IF('見積書(2号)'!H22="","",'見積書(2号)'!H22)</f>
        <v/>
      </c>
      <c r="E22" s="101" t="str">
        <f>IF('見積書(2号)'!E22="","",'見積書(2号)'!E22)</f>
        <v/>
      </c>
      <c r="F22" s="99" t="str">
        <f>IF('見積書(2号)'!I22="","",'見積書(2号)'!I22)</f>
        <v/>
      </c>
      <c r="G22" s="100">
        <f>IF('見積書(2号)'!J22="","",'見積書(2号)'!J22)</f>
        <v>0</v>
      </c>
      <c r="H22" s="100" t="str">
        <f>IF('見積書(2号)'!K22="","",'見積書(2号)'!K22)</f>
        <v/>
      </c>
      <c r="I22" s="100" t="str">
        <f>IF('見積書(2号)'!L22="","",'見積書(2号)'!L22)</f>
        <v/>
      </c>
      <c r="J22" s="100">
        <f>IF('見積書(2号)'!M22="","",'見積書(2号)'!M22)</f>
        <v>0</v>
      </c>
      <c r="K22" s="113" t="str">
        <f>IF(AND('見積書(2号)'!$H22="",'見積書(2号)'!$K22=""),"","1")</f>
        <v/>
      </c>
      <c r="L22" s="102"/>
      <c r="M22" s="103">
        <f>M463</f>
        <v>0</v>
      </c>
      <c r="N22" s="113" t="str">
        <f>IF(AND('見積書(2号)'!$H22="",'見積書(2号)'!$K22=""),"","1")</f>
        <v/>
      </c>
      <c r="O22" s="102"/>
      <c r="P22" s="103">
        <f>P463</f>
        <v>0</v>
      </c>
      <c r="Q22" s="69"/>
    </row>
    <row r="23" spans="1:17" ht="40.5" customHeight="1" x14ac:dyDescent="0.2">
      <c r="A23" s="97">
        <f>IF('見積書(2号)'!A23="","",'見積書(2号)'!A23)</f>
        <v>0</v>
      </c>
      <c r="B23" s="138">
        <f>IF('見積書(2号)'!B23="","",'見積書(2号)'!B23)</f>
        <v>0</v>
      </c>
      <c r="C23" s="108" t="str">
        <f>IF('見積書(2号)'!C23="","",'見積書(2号)'!C23)</f>
        <v/>
      </c>
      <c r="D23" s="101" t="str">
        <f>IF('見積書(2号)'!H23="","",'見積書(2号)'!H23)</f>
        <v/>
      </c>
      <c r="E23" s="101" t="str">
        <f>IF('見積書(2号)'!E23="","",'見積書(2号)'!E23)</f>
        <v/>
      </c>
      <c r="F23" s="99" t="str">
        <f>IF('見積書(2号)'!I23="","",'見積書(2号)'!I23)</f>
        <v/>
      </c>
      <c r="G23" s="100">
        <f>IF('見積書(2号)'!J23="","",'見積書(2号)'!J23)</f>
        <v>0</v>
      </c>
      <c r="H23" s="100" t="str">
        <f>IF('見積書(2号)'!K23="","",'見積書(2号)'!K23)</f>
        <v/>
      </c>
      <c r="I23" s="100" t="str">
        <f>IF('見積書(2号)'!L23="","",'見積書(2号)'!L23)</f>
        <v/>
      </c>
      <c r="J23" s="100">
        <f>IF('見積書(2号)'!M23="","",'見積書(2号)'!M23)</f>
        <v>0</v>
      </c>
      <c r="K23" s="113" t="str">
        <f>IF(AND('見積書(2号)'!$H23="",'見積書(2号)'!$K23=""),"","1")</f>
        <v/>
      </c>
      <c r="L23" s="102"/>
      <c r="M23" s="103">
        <f>M492</f>
        <v>0</v>
      </c>
      <c r="N23" s="113" t="str">
        <f>IF(AND('見積書(2号)'!$H23="",'見積書(2号)'!$K23=""),"","1")</f>
        <v/>
      </c>
      <c r="O23" s="102"/>
      <c r="P23" s="103">
        <f>P492</f>
        <v>0</v>
      </c>
      <c r="Q23" s="69"/>
    </row>
    <row r="24" spans="1:17" ht="40.5" customHeight="1" x14ac:dyDescent="0.2">
      <c r="A24" s="97">
        <f>IF('見積書(2号)'!A24="","",'見積書(2号)'!A24)</f>
        <v>0</v>
      </c>
      <c r="B24" s="138">
        <f>IF('見積書(2号)'!B24="","",'見積書(2号)'!B24)</f>
        <v>0</v>
      </c>
      <c r="C24" s="108" t="str">
        <f>IF('見積書(2号)'!C24="","",'見積書(2号)'!C24)</f>
        <v/>
      </c>
      <c r="D24" s="101" t="str">
        <f>IF('見積書(2号)'!H24="","",'見積書(2号)'!H24)</f>
        <v/>
      </c>
      <c r="E24" s="101" t="str">
        <f>IF('見積書(2号)'!E24="","",'見積書(2号)'!E24)</f>
        <v/>
      </c>
      <c r="F24" s="99" t="str">
        <f>IF('見積書(2号)'!I24="","",'見積書(2号)'!I24)</f>
        <v/>
      </c>
      <c r="G24" s="100">
        <f>IF('見積書(2号)'!J24="","",'見積書(2号)'!J24)</f>
        <v>0</v>
      </c>
      <c r="H24" s="100" t="str">
        <f>IF('見積書(2号)'!K24="","",'見積書(2号)'!K24)</f>
        <v/>
      </c>
      <c r="I24" s="100" t="str">
        <f>IF('見積書(2号)'!L24="","",'見積書(2号)'!L24)</f>
        <v/>
      </c>
      <c r="J24" s="100">
        <f>IF('見積書(2号)'!M24="","",'見積書(2号)'!M24)</f>
        <v>0</v>
      </c>
      <c r="K24" s="113" t="str">
        <f>IF(AND('見積書(2号)'!$H24="",'見積書(2号)'!$K24=""),"","1")</f>
        <v/>
      </c>
      <c r="L24" s="102"/>
      <c r="M24" s="103">
        <f>M521</f>
        <v>0</v>
      </c>
      <c r="N24" s="113" t="str">
        <f>IF(AND('見積書(2号)'!$H24="",'見積書(2号)'!$K24=""),"","1")</f>
        <v/>
      </c>
      <c r="O24" s="102"/>
      <c r="P24" s="103">
        <f>P521</f>
        <v>0</v>
      </c>
      <c r="Q24" s="69"/>
    </row>
    <row r="25" spans="1:17" ht="40.5" customHeight="1" x14ac:dyDescent="0.2">
      <c r="A25" s="97">
        <f>IF('見積書(2号)'!A25="","",'見積書(2号)'!A25)</f>
        <v>0</v>
      </c>
      <c r="B25" s="138">
        <f>IF('見積書(2号)'!B25="","",'見積書(2号)'!B25)</f>
        <v>0</v>
      </c>
      <c r="C25" s="108" t="str">
        <f>IF('見積書(2号)'!C25="","",'見積書(2号)'!C25)</f>
        <v/>
      </c>
      <c r="D25" s="101" t="str">
        <f>IF('見積書(2号)'!H25="","",'見積書(2号)'!H25)</f>
        <v/>
      </c>
      <c r="E25" s="101" t="str">
        <f>IF('見積書(2号)'!E25="","",'見積書(2号)'!E25)</f>
        <v/>
      </c>
      <c r="F25" s="99" t="str">
        <f>IF('見積書(2号)'!I25="","",'見積書(2号)'!I25)</f>
        <v/>
      </c>
      <c r="G25" s="100">
        <f>IF('見積書(2号)'!J25="","",'見積書(2号)'!J25)</f>
        <v>0</v>
      </c>
      <c r="H25" s="100" t="str">
        <f>IF('見積書(2号)'!K25="","",'見積書(2号)'!K25)</f>
        <v/>
      </c>
      <c r="I25" s="100" t="str">
        <f>IF('見積書(2号)'!L25="","",'見積書(2号)'!L25)</f>
        <v/>
      </c>
      <c r="J25" s="100">
        <f>IF('見積書(2号)'!M25="","",'見積書(2号)'!M25)</f>
        <v>0</v>
      </c>
      <c r="K25" s="113" t="str">
        <f>IF(AND('見積書(2号)'!$H25="",'見積書(2号)'!$K25=""),"","1")</f>
        <v/>
      </c>
      <c r="L25" s="102"/>
      <c r="M25" s="103">
        <f>M550</f>
        <v>0</v>
      </c>
      <c r="N25" s="113" t="str">
        <f>IF(AND('見積書(2号)'!$H25="",'見積書(2号)'!$K25=""),"","1")</f>
        <v/>
      </c>
      <c r="O25" s="102"/>
      <c r="P25" s="103">
        <f>P550</f>
        <v>0</v>
      </c>
      <c r="Q25" s="69"/>
    </row>
    <row r="26" spans="1:17" ht="40.5" customHeight="1" x14ac:dyDescent="0.2">
      <c r="A26" s="97">
        <f>IF('見積書(2号)'!A26="","",'見積書(2号)'!A26)</f>
        <v>0</v>
      </c>
      <c r="B26" s="138">
        <f>IF('見積書(2号)'!B26="","",'見積書(2号)'!B26)</f>
        <v>0</v>
      </c>
      <c r="C26" s="108" t="str">
        <f>IF('見積書(2号)'!C26="","",'見積書(2号)'!C26)</f>
        <v/>
      </c>
      <c r="D26" s="101" t="str">
        <f>IF('見積書(2号)'!H26="","",'見積書(2号)'!H26)</f>
        <v/>
      </c>
      <c r="E26" s="101" t="str">
        <f>IF('見積書(2号)'!E26="","",'見積書(2号)'!E26)</f>
        <v/>
      </c>
      <c r="F26" s="99" t="str">
        <f>IF('見積書(2号)'!I26="","",'見積書(2号)'!I26)</f>
        <v/>
      </c>
      <c r="G26" s="100">
        <f>IF('見積書(2号)'!J26="","",'見積書(2号)'!J26)</f>
        <v>0</v>
      </c>
      <c r="H26" s="100" t="str">
        <f>IF('見積書(2号)'!K26="","",'見積書(2号)'!K26)</f>
        <v/>
      </c>
      <c r="I26" s="100" t="str">
        <f>IF('見積書(2号)'!L26="","",'見積書(2号)'!L26)</f>
        <v/>
      </c>
      <c r="J26" s="100">
        <f>IF('見積書(2号)'!M26="","",'見積書(2号)'!M26)</f>
        <v>0</v>
      </c>
      <c r="K26" s="113" t="str">
        <f>IF(AND('見積書(2号)'!$H26="",'見積書(2号)'!$K26=""),"","1")</f>
        <v/>
      </c>
      <c r="L26" s="102"/>
      <c r="M26" s="103">
        <f>M579</f>
        <v>0</v>
      </c>
      <c r="N26" s="113" t="str">
        <f>IF(AND('見積書(2号)'!$H26="",'見積書(2号)'!$K26=""),"","1")</f>
        <v/>
      </c>
      <c r="O26" s="102"/>
      <c r="P26" s="103">
        <f>P579</f>
        <v>0</v>
      </c>
      <c r="Q26" s="69"/>
    </row>
    <row r="27" spans="1:17" ht="40.5" customHeight="1" x14ac:dyDescent="0.2">
      <c r="A27" s="97" t="str">
        <f>IF('見積書(2号)'!A27="","",'見積書(2号)'!A27)</f>
        <v/>
      </c>
      <c r="B27" s="138" t="str">
        <f>IF('見積書(2号)'!B27="","",'見積書(2号)'!B27)</f>
        <v/>
      </c>
      <c r="C27" s="108" t="str">
        <f>IF('見積書(2号)'!C27="","",'見積書(2号)'!C27)</f>
        <v/>
      </c>
      <c r="D27" s="101" t="str">
        <f>IF('見積書(2号)'!H27="","",'見積書(2号)'!H27)</f>
        <v/>
      </c>
      <c r="E27" s="101" t="str">
        <f>IF('見積書(2号)'!E27="","",'見積書(2号)'!E27)</f>
        <v/>
      </c>
      <c r="F27" s="99" t="str">
        <f>IF('見積書(2号)'!I27="","",'見積書(2号)'!I27)</f>
        <v/>
      </c>
      <c r="G27" s="100" t="str">
        <f>IF('見積書(2号)'!J27="","",'見積書(2号)'!J27)</f>
        <v/>
      </c>
      <c r="H27" s="100" t="str">
        <f>IF('見積書(2号)'!K27="","",'見積書(2号)'!K27)</f>
        <v/>
      </c>
      <c r="I27" s="100" t="str">
        <f>IF('見積書(2号)'!L27="","",'見積書(2号)'!L27)</f>
        <v/>
      </c>
      <c r="J27" s="100" t="str">
        <f>IF('見積書(2号)'!M27="","",'見積書(2号)'!M27)</f>
        <v/>
      </c>
      <c r="K27" s="113" t="str">
        <f>IF(AND('見積書(2号)'!$H27="",'見積書(2号)'!$K27=""),"","1")</f>
        <v/>
      </c>
      <c r="L27" s="102"/>
      <c r="M27" s="103"/>
      <c r="N27" s="113" t="str">
        <f>IF(AND('見積書(2号)'!$H27="",'見積書(2号)'!$K27=""),"","1")</f>
        <v/>
      </c>
      <c r="O27" s="102"/>
      <c r="P27" s="103"/>
      <c r="Q27" s="69"/>
    </row>
    <row r="28" spans="1:17" ht="40.5" customHeight="1" x14ac:dyDescent="0.2">
      <c r="A28" s="97" t="str">
        <f>IF('見積書(2号)'!A28="","",'見積書(2号)'!A28)</f>
        <v/>
      </c>
      <c r="B28" s="138" t="str">
        <f>IF('見積書(2号)'!B28="","",'見積書(2号)'!B28)</f>
        <v>工事費　　計</v>
      </c>
      <c r="C28" s="108" t="str">
        <f>IF('見積書(2号)'!C28="","",'見積書(2号)'!C28)</f>
        <v/>
      </c>
      <c r="D28" s="99" t="str">
        <f>IF('見積書(2号)'!H28="","",'見積書(2号)'!H28)</f>
        <v/>
      </c>
      <c r="E28" s="98" t="str">
        <f>IF('見積書(2号)'!E28="","",'見積書(2号)'!E28)</f>
        <v/>
      </c>
      <c r="F28" s="99" t="str">
        <f>IF('見積書(2号)'!I28="","",'見積書(2号)'!I28)</f>
        <v/>
      </c>
      <c r="G28" s="100">
        <f>IF('見積書(2号)'!J28="","",'見積書(2号)'!J28)</f>
        <v>0</v>
      </c>
      <c r="H28" s="100" t="str">
        <f>IF('見積書(2号)'!K28="","",'見積書(2号)'!K28)</f>
        <v/>
      </c>
      <c r="I28" s="100" t="str">
        <f>IF('見積書(2号)'!L28="","",'見積書(2号)'!L28)</f>
        <v/>
      </c>
      <c r="J28" s="100">
        <f>IF('見積書(2号)'!M28="","",'見積書(2号)'!M28)</f>
        <v>0</v>
      </c>
      <c r="K28" s="25"/>
      <c r="L28" s="102"/>
      <c r="M28" s="103">
        <f>SUBTOTAL(9,M6:M27)</f>
        <v>0</v>
      </c>
      <c r="N28" s="25"/>
      <c r="O28" s="102"/>
      <c r="P28" s="103">
        <f>SUBTOTAL(9,P6:P27)</f>
        <v>0</v>
      </c>
      <c r="Q28" s="69"/>
    </row>
    <row r="29" spans="1:17" ht="40.5" customHeight="1" x14ac:dyDescent="0.2">
      <c r="A29" s="97" t="str">
        <f>IF('見積書(2号)'!A29="","",'見積書(2号)'!A29)</f>
        <v>A</v>
      </c>
      <c r="B29" s="138" t="str">
        <f>IF('見積書(2号)'!B29="","",'見積書(2号)'!B29)</f>
        <v>　　　　　　　　　　　工事</v>
      </c>
      <c r="C29" s="108" t="str">
        <f>IF('見積書(2号)'!C29="","",'見積書(2号)'!C29)</f>
        <v/>
      </c>
      <c r="D29" s="111" t="str">
        <f>IF('見積書(2号)'!H29="","",'見積書(2号)'!H29)</f>
        <v/>
      </c>
      <c r="E29" s="98" t="str">
        <f>IF('見積書(2号)'!E29="","",'見積書(2号)'!E29)</f>
        <v/>
      </c>
      <c r="F29" s="99">
        <f>IF('見積書(2号)'!I29="","",'見積書(2号)'!I29)</f>
        <v>0</v>
      </c>
      <c r="G29" s="100" t="str">
        <f>IF('見積書(2号)'!J29="","",'見積書(2号)'!J29)</f>
        <v/>
      </c>
      <c r="H29" s="110" t="str">
        <f>IF('見積書(2号)'!K29="","",'見積書(2号)'!K29)</f>
        <v/>
      </c>
      <c r="I29" s="100">
        <f>IF('見積書(2号)'!L29="","",'見積書(2号)'!L29)</f>
        <v>0</v>
      </c>
      <c r="J29" s="100" t="str">
        <f>IF('見積書(2号)'!M29="","",'見積書(2号)'!M29)</f>
        <v/>
      </c>
      <c r="K29" s="25"/>
      <c r="L29" s="102">
        <f>IF(OR(F29=""),"",IF(OR('見積書(2号)'!K29=""),F29,I29))</f>
        <v>0</v>
      </c>
      <c r="M29" s="103" t="str">
        <f>IFERROR(IF((K29=""),"",ROUNDDOWN(K29*L29,0)),"")</f>
        <v/>
      </c>
      <c r="N29" s="25"/>
      <c r="O29" s="102">
        <f>L29</f>
        <v>0</v>
      </c>
      <c r="P29" s="103" t="str">
        <f>IFERROR(IF((N29=""),"",ROUNDDOWN(N29*O29,0)),"")</f>
        <v/>
      </c>
      <c r="Q29" s="69"/>
    </row>
    <row r="30" spans="1:17" ht="40.5" customHeight="1" x14ac:dyDescent="0.2">
      <c r="A30" s="97" t="str">
        <f>IF('見積書(2号)'!A30="","",'見積書(2号)'!A30)</f>
        <v/>
      </c>
      <c r="B30" s="138" t="str">
        <f>IF('見積書(2号)'!B30="","",'見積書(2号)'!B30)</f>
        <v/>
      </c>
      <c r="C30" s="108" t="str">
        <f>IF('見積書(2号)'!C30="","",'見積書(2号)'!C30)</f>
        <v/>
      </c>
      <c r="D30" s="111" t="str">
        <f>IF('見積書(2号)'!H30="","",'見積書(2号)'!H30)</f>
        <v/>
      </c>
      <c r="E30" s="98" t="str">
        <f>IF('見積書(2号)'!E30="","",'見積書(2号)'!E30)</f>
        <v/>
      </c>
      <c r="F30" s="99">
        <f>IF('見積書(2号)'!I30="","",'見積書(2号)'!I30)</f>
        <v>0</v>
      </c>
      <c r="G30" s="100" t="str">
        <f>IF('見積書(2号)'!J30="","",'見積書(2号)'!J30)</f>
        <v/>
      </c>
      <c r="H30" s="110" t="str">
        <f>IF('見積書(2号)'!K30="","",'見積書(2号)'!K30)</f>
        <v/>
      </c>
      <c r="I30" s="100">
        <f>IF('見積書(2号)'!L30="","",'見積書(2号)'!L30)</f>
        <v>0</v>
      </c>
      <c r="J30" s="100" t="str">
        <f>IF('見積書(2号)'!M30="","",'見積書(2号)'!M30)</f>
        <v/>
      </c>
      <c r="K30" s="25"/>
      <c r="L30" s="102">
        <f>IF(OR(F30=""),"",IF(OR('見積書(2号)'!K30=""),F30,I30))</f>
        <v>0</v>
      </c>
      <c r="M30" s="103" t="str">
        <f t="shared" ref="M30:M56" si="0">IFERROR(IF((K30=""),"",ROUNDDOWN(K30*L30,0)),"")</f>
        <v/>
      </c>
      <c r="N30" s="25"/>
      <c r="O30" s="102">
        <f t="shared" ref="O30:O57" si="1">L30</f>
        <v>0</v>
      </c>
      <c r="P30" s="103" t="str">
        <f t="shared" ref="P30:P56" si="2">IFERROR(IF((N30=""),"",ROUNDDOWN(N30*O30,0)),"")</f>
        <v/>
      </c>
      <c r="Q30" s="69"/>
    </row>
    <row r="31" spans="1:17" ht="40.5" customHeight="1" x14ac:dyDescent="0.2">
      <c r="A31" s="97" t="str">
        <f>IF('見積書(2号)'!A31="","",'見積書(2号)'!A31)</f>
        <v/>
      </c>
      <c r="B31" s="138" t="str">
        <f>IF('見積書(2号)'!B31="","",'見積書(2号)'!B31)</f>
        <v/>
      </c>
      <c r="C31" s="108" t="str">
        <f>IF('見積書(2号)'!C31="","",'見積書(2号)'!C31)</f>
        <v/>
      </c>
      <c r="D31" s="111" t="str">
        <f>IF('見積書(2号)'!H31="","",'見積書(2号)'!H31)</f>
        <v/>
      </c>
      <c r="E31" s="98" t="str">
        <f>IF('見積書(2号)'!E31="","",'見積書(2号)'!E31)</f>
        <v/>
      </c>
      <c r="F31" s="99">
        <f>IF('見積書(2号)'!I31="","",'見積書(2号)'!I31)</f>
        <v>0</v>
      </c>
      <c r="G31" s="100" t="str">
        <f>IF('見積書(2号)'!J31="","",'見積書(2号)'!J31)</f>
        <v/>
      </c>
      <c r="H31" s="110" t="str">
        <f>IF('見積書(2号)'!K31="","",'見積書(2号)'!K31)</f>
        <v/>
      </c>
      <c r="I31" s="100">
        <f>IF('見積書(2号)'!L31="","",'見積書(2号)'!L31)</f>
        <v>0</v>
      </c>
      <c r="J31" s="100" t="str">
        <f>IF('見積書(2号)'!M31="","",'見積書(2号)'!M31)</f>
        <v/>
      </c>
      <c r="K31" s="25"/>
      <c r="L31" s="102">
        <f>IF(OR(F31=""),"",IF(OR('見積書(2号)'!K31=""),F31,I31))</f>
        <v>0</v>
      </c>
      <c r="M31" s="103" t="str">
        <f t="shared" si="0"/>
        <v/>
      </c>
      <c r="N31" s="25"/>
      <c r="O31" s="102">
        <f t="shared" si="1"/>
        <v>0</v>
      </c>
      <c r="P31" s="103" t="str">
        <f t="shared" si="2"/>
        <v/>
      </c>
      <c r="Q31" s="69"/>
    </row>
    <row r="32" spans="1:17" ht="40.5" customHeight="1" x14ac:dyDescent="0.2">
      <c r="A32" s="97" t="str">
        <f>IF('見積書(2号)'!A32="","",'見積書(2号)'!A32)</f>
        <v/>
      </c>
      <c r="B32" s="138" t="str">
        <f>IF('見積書(2号)'!B32="","",'見積書(2号)'!B32)</f>
        <v/>
      </c>
      <c r="C32" s="108" t="str">
        <f>IF('見積書(2号)'!C32="","",'見積書(2号)'!C32)</f>
        <v/>
      </c>
      <c r="D32" s="111" t="str">
        <f>IF('見積書(2号)'!H32="","",'見積書(2号)'!H32)</f>
        <v/>
      </c>
      <c r="E32" s="98" t="str">
        <f>IF('見積書(2号)'!E32="","",'見積書(2号)'!E32)</f>
        <v/>
      </c>
      <c r="F32" s="99">
        <f>IF('見積書(2号)'!I32="","",'見積書(2号)'!I32)</f>
        <v>0</v>
      </c>
      <c r="G32" s="100" t="str">
        <f>IF('見積書(2号)'!J32="","",'見積書(2号)'!J32)</f>
        <v/>
      </c>
      <c r="H32" s="110" t="str">
        <f>IF('見積書(2号)'!K32="","",'見積書(2号)'!K32)</f>
        <v/>
      </c>
      <c r="I32" s="100">
        <f>IF('見積書(2号)'!L32="","",'見積書(2号)'!L32)</f>
        <v>0</v>
      </c>
      <c r="J32" s="100" t="str">
        <f>IF('見積書(2号)'!M32="","",'見積書(2号)'!M32)</f>
        <v/>
      </c>
      <c r="K32" s="25"/>
      <c r="L32" s="102">
        <f>IF(OR(F32=""),"",IF(OR('見積書(2号)'!K32=""),F32,I32))</f>
        <v>0</v>
      </c>
      <c r="M32" s="103" t="str">
        <f t="shared" si="0"/>
        <v/>
      </c>
      <c r="N32" s="25"/>
      <c r="O32" s="102">
        <f t="shared" si="1"/>
        <v>0</v>
      </c>
      <c r="P32" s="103" t="str">
        <f t="shared" si="2"/>
        <v/>
      </c>
      <c r="Q32" s="69"/>
    </row>
    <row r="33" spans="1:17" ht="40.5" customHeight="1" x14ac:dyDescent="0.2">
      <c r="A33" s="97" t="str">
        <f>IF('見積書(2号)'!A33="","",'見積書(2号)'!A33)</f>
        <v/>
      </c>
      <c r="B33" s="138" t="str">
        <f>IF('見積書(2号)'!B33="","",'見積書(2号)'!B33)</f>
        <v/>
      </c>
      <c r="C33" s="108" t="str">
        <f>IF('見積書(2号)'!C33="","",'見積書(2号)'!C33)</f>
        <v/>
      </c>
      <c r="D33" s="111" t="str">
        <f>IF('見積書(2号)'!H33="","",'見積書(2号)'!H33)</f>
        <v/>
      </c>
      <c r="E33" s="98" t="str">
        <f>IF('見積書(2号)'!E33="","",'見積書(2号)'!E33)</f>
        <v/>
      </c>
      <c r="F33" s="99">
        <f>IF('見積書(2号)'!I33="","",'見積書(2号)'!I33)</f>
        <v>0</v>
      </c>
      <c r="G33" s="100" t="str">
        <f>IF('見積書(2号)'!J33="","",'見積書(2号)'!J33)</f>
        <v/>
      </c>
      <c r="H33" s="110" t="str">
        <f>IF('見積書(2号)'!K33="","",'見積書(2号)'!K33)</f>
        <v/>
      </c>
      <c r="I33" s="100">
        <f>IF('見積書(2号)'!L33="","",'見積書(2号)'!L33)</f>
        <v>0</v>
      </c>
      <c r="J33" s="100" t="str">
        <f>IF('見積書(2号)'!M33="","",'見積書(2号)'!M33)</f>
        <v/>
      </c>
      <c r="K33" s="25"/>
      <c r="L33" s="102">
        <f>IF(OR(F33=""),"",IF(OR('見積書(2号)'!K33=""),F33,I33))</f>
        <v>0</v>
      </c>
      <c r="M33" s="103" t="str">
        <f t="shared" si="0"/>
        <v/>
      </c>
      <c r="N33" s="25"/>
      <c r="O33" s="102">
        <f t="shared" si="1"/>
        <v>0</v>
      </c>
      <c r="P33" s="103" t="str">
        <f t="shared" si="2"/>
        <v/>
      </c>
      <c r="Q33" s="69"/>
    </row>
    <row r="34" spans="1:17" ht="40.5" customHeight="1" x14ac:dyDescent="0.2">
      <c r="A34" s="97" t="str">
        <f>IF('見積書(2号)'!A34="","",'見積書(2号)'!A34)</f>
        <v/>
      </c>
      <c r="B34" s="138" t="str">
        <f>IF('見積書(2号)'!B34="","",'見積書(2号)'!B34)</f>
        <v/>
      </c>
      <c r="C34" s="108" t="str">
        <f>IF('見積書(2号)'!C34="","",'見積書(2号)'!C34)</f>
        <v/>
      </c>
      <c r="D34" s="111" t="str">
        <f>IF('見積書(2号)'!H34="","",'見積書(2号)'!H34)</f>
        <v/>
      </c>
      <c r="E34" s="98" t="str">
        <f>IF('見積書(2号)'!E34="","",'見積書(2号)'!E34)</f>
        <v/>
      </c>
      <c r="F34" s="99">
        <f>IF('見積書(2号)'!I34="","",'見積書(2号)'!I34)</f>
        <v>0</v>
      </c>
      <c r="G34" s="100" t="str">
        <f>IF('見積書(2号)'!J34="","",'見積書(2号)'!J34)</f>
        <v/>
      </c>
      <c r="H34" s="110" t="str">
        <f>IF('見積書(2号)'!K34="","",'見積書(2号)'!K34)</f>
        <v/>
      </c>
      <c r="I34" s="100">
        <f>IF('見積書(2号)'!L34="","",'見積書(2号)'!L34)</f>
        <v>0</v>
      </c>
      <c r="J34" s="100" t="str">
        <f>IF('見積書(2号)'!M34="","",'見積書(2号)'!M34)</f>
        <v/>
      </c>
      <c r="K34" s="25"/>
      <c r="L34" s="102">
        <f>IF(OR(F34=""),"",IF(OR('見積書(2号)'!K34=""),F34,I34))</f>
        <v>0</v>
      </c>
      <c r="M34" s="103" t="str">
        <f t="shared" si="0"/>
        <v/>
      </c>
      <c r="N34" s="25"/>
      <c r="O34" s="102">
        <f t="shared" si="1"/>
        <v>0</v>
      </c>
      <c r="P34" s="103" t="str">
        <f t="shared" si="2"/>
        <v/>
      </c>
      <c r="Q34" s="69"/>
    </row>
    <row r="35" spans="1:17" ht="40.5" customHeight="1" x14ac:dyDescent="0.2">
      <c r="A35" s="97" t="str">
        <f>IF('見積書(2号)'!A35="","",'見積書(2号)'!A35)</f>
        <v/>
      </c>
      <c r="B35" s="138" t="str">
        <f>IF('見積書(2号)'!B35="","",'見積書(2号)'!B35)</f>
        <v/>
      </c>
      <c r="C35" s="108" t="str">
        <f>IF('見積書(2号)'!C35="","",'見積書(2号)'!C35)</f>
        <v/>
      </c>
      <c r="D35" s="111" t="str">
        <f>IF('見積書(2号)'!H35="","",'見積書(2号)'!H35)</f>
        <v/>
      </c>
      <c r="E35" s="98" t="str">
        <f>IF('見積書(2号)'!E35="","",'見積書(2号)'!E35)</f>
        <v/>
      </c>
      <c r="F35" s="99">
        <f>IF('見積書(2号)'!I35="","",'見積書(2号)'!I35)</f>
        <v>0</v>
      </c>
      <c r="G35" s="100" t="str">
        <f>IF('見積書(2号)'!J35="","",'見積書(2号)'!J35)</f>
        <v/>
      </c>
      <c r="H35" s="110" t="str">
        <f>IF('見積書(2号)'!K35="","",'見積書(2号)'!K35)</f>
        <v/>
      </c>
      <c r="I35" s="100">
        <f>IF('見積書(2号)'!L35="","",'見積書(2号)'!L35)</f>
        <v>0</v>
      </c>
      <c r="J35" s="100" t="str">
        <f>IF('見積書(2号)'!M35="","",'見積書(2号)'!M35)</f>
        <v/>
      </c>
      <c r="K35" s="25"/>
      <c r="L35" s="102">
        <f>IF(OR(F35=""),"",IF(OR('見積書(2号)'!K35=""),F35,I35))</f>
        <v>0</v>
      </c>
      <c r="M35" s="103" t="str">
        <f t="shared" si="0"/>
        <v/>
      </c>
      <c r="N35" s="25"/>
      <c r="O35" s="102">
        <f t="shared" si="1"/>
        <v>0</v>
      </c>
      <c r="P35" s="103" t="str">
        <f t="shared" si="2"/>
        <v/>
      </c>
      <c r="Q35" s="69"/>
    </row>
    <row r="36" spans="1:17" ht="40.5" customHeight="1" x14ac:dyDescent="0.2">
      <c r="A36" s="97" t="str">
        <f>IF('見積書(2号)'!A36="","",'見積書(2号)'!A36)</f>
        <v/>
      </c>
      <c r="B36" s="138" t="str">
        <f>IF('見積書(2号)'!B36="","",'見積書(2号)'!B36)</f>
        <v/>
      </c>
      <c r="C36" s="108" t="str">
        <f>IF('見積書(2号)'!C36="","",'見積書(2号)'!C36)</f>
        <v/>
      </c>
      <c r="D36" s="111" t="str">
        <f>IF('見積書(2号)'!H36="","",'見積書(2号)'!H36)</f>
        <v/>
      </c>
      <c r="E36" s="98" t="str">
        <f>IF('見積書(2号)'!E36="","",'見積書(2号)'!E36)</f>
        <v/>
      </c>
      <c r="F36" s="99">
        <f>IF('見積書(2号)'!I36="","",'見積書(2号)'!I36)</f>
        <v>0</v>
      </c>
      <c r="G36" s="100" t="str">
        <f>IF('見積書(2号)'!J36="","",'見積書(2号)'!J36)</f>
        <v/>
      </c>
      <c r="H36" s="110" t="str">
        <f>IF('見積書(2号)'!K36="","",'見積書(2号)'!K36)</f>
        <v/>
      </c>
      <c r="I36" s="100">
        <f>IF('見積書(2号)'!L36="","",'見積書(2号)'!L36)</f>
        <v>0</v>
      </c>
      <c r="J36" s="100" t="str">
        <f>IF('見積書(2号)'!M36="","",'見積書(2号)'!M36)</f>
        <v/>
      </c>
      <c r="K36" s="25"/>
      <c r="L36" s="102">
        <f>IF(OR(F36=""),"",IF(OR('見積書(2号)'!K36=""),F36,I36))</f>
        <v>0</v>
      </c>
      <c r="M36" s="103" t="str">
        <f t="shared" si="0"/>
        <v/>
      </c>
      <c r="N36" s="25"/>
      <c r="O36" s="102">
        <f t="shared" si="1"/>
        <v>0</v>
      </c>
      <c r="P36" s="103" t="str">
        <f t="shared" si="2"/>
        <v/>
      </c>
      <c r="Q36" s="69"/>
    </row>
    <row r="37" spans="1:17" ht="40.5" customHeight="1" x14ac:dyDescent="0.2">
      <c r="A37" s="97" t="str">
        <f>IF('見積書(2号)'!A37="","",'見積書(2号)'!A37)</f>
        <v/>
      </c>
      <c r="B37" s="138" t="str">
        <f>IF('見積書(2号)'!B37="","",'見積書(2号)'!B37)</f>
        <v/>
      </c>
      <c r="C37" s="108" t="str">
        <f>IF('見積書(2号)'!C37="","",'見積書(2号)'!C37)</f>
        <v/>
      </c>
      <c r="D37" s="111" t="str">
        <f>IF('見積書(2号)'!H37="","",'見積書(2号)'!H37)</f>
        <v/>
      </c>
      <c r="E37" s="98" t="str">
        <f>IF('見積書(2号)'!E37="","",'見積書(2号)'!E37)</f>
        <v/>
      </c>
      <c r="F37" s="99">
        <f>IF('見積書(2号)'!I37="","",'見積書(2号)'!I37)</f>
        <v>0</v>
      </c>
      <c r="G37" s="100" t="str">
        <f>IF('見積書(2号)'!J37="","",'見積書(2号)'!J37)</f>
        <v/>
      </c>
      <c r="H37" s="110" t="str">
        <f>IF('見積書(2号)'!K37="","",'見積書(2号)'!K37)</f>
        <v/>
      </c>
      <c r="I37" s="100">
        <f>IF('見積書(2号)'!L37="","",'見積書(2号)'!L37)</f>
        <v>0</v>
      </c>
      <c r="J37" s="100" t="str">
        <f>IF('見積書(2号)'!M37="","",'見積書(2号)'!M37)</f>
        <v/>
      </c>
      <c r="K37" s="25"/>
      <c r="L37" s="102">
        <f>IF(OR(F37=""),"",IF(OR('見積書(2号)'!K37=""),F37,I37))</f>
        <v>0</v>
      </c>
      <c r="M37" s="103" t="str">
        <f t="shared" si="0"/>
        <v/>
      </c>
      <c r="N37" s="25"/>
      <c r="O37" s="102">
        <f t="shared" si="1"/>
        <v>0</v>
      </c>
      <c r="P37" s="103" t="str">
        <f t="shared" si="2"/>
        <v/>
      </c>
      <c r="Q37" s="69"/>
    </row>
    <row r="38" spans="1:17" ht="40.5" customHeight="1" x14ac:dyDescent="0.2">
      <c r="A38" s="97" t="str">
        <f>IF('見積書(2号)'!A38="","",'見積書(2号)'!A38)</f>
        <v/>
      </c>
      <c r="B38" s="138" t="str">
        <f>IF('見積書(2号)'!B38="","",'見積書(2号)'!B38)</f>
        <v/>
      </c>
      <c r="C38" s="108" t="str">
        <f>IF('見積書(2号)'!C38="","",'見積書(2号)'!C38)</f>
        <v/>
      </c>
      <c r="D38" s="111" t="str">
        <f>IF('見積書(2号)'!H38="","",'見積書(2号)'!H38)</f>
        <v/>
      </c>
      <c r="E38" s="98" t="str">
        <f>IF('見積書(2号)'!E38="","",'見積書(2号)'!E38)</f>
        <v/>
      </c>
      <c r="F38" s="99">
        <f>IF('見積書(2号)'!I38="","",'見積書(2号)'!I38)</f>
        <v>0</v>
      </c>
      <c r="G38" s="100" t="str">
        <f>IF('見積書(2号)'!J38="","",'見積書(2号)'!J38)</f>
        <v/>
      </c>
      <c r="H38" s="110" t="str">
        <f>IF('見積書(2号)'!K38="","",'見積書(2号)'!K38)</f>
        <v/>
      </c>
      <c r="I38" s="100">
        <f>IF('見積書(2号)'!L38="","",'見積書(2号)'!L38)</f>
        <v>0</v>
      </c>
      <c r="J38" s="100" t="str">
        <f>IF('見積書(2号)'!M38="","",'見積書(2号)'!M38)</f>
        <v/>
      </c>
      <c r="K38" s="25"/>
      <c r="L38" s="102">
        <f>IF(OR(F38=""),"",IF(OR('見積書(2号)'!K38=""),F38,I38))</f>
        <v>0</v>
      </c>
      <c r="M38" s="103" t="str">
        <f t="shared" si="0"/>
        <v/>
      </c>
      <c r="N38" s="25"/>
      <c r="O38" s="102">
        <f t="shared" si="1"/>
        <v>0</v>
      </c>
      <c r="P38" s="103" t="str">
        <f t="shared" si="2"/>
        <v/>
      </c>
      <c r="Q38" s="69"/>
    </row>
    <row r="39" spans="1:17" ht="40.5" customHeight="1" x14ac:dyDescent="0.2">
      <c r="A39" s="97" t="str">
        <f>IF('見積書(2号)'!A39="","",'見積書(2号)'!A39)</f>
        <v/>
      </c>
      <c r="B39" s="138" t="str">
        <f>IF('見積書(2号)'!B39="","",'見積書(2号)'!B39)</f>
        <v/>
      </c>
      <c r="C39" s="108" t="str">
        <f>IF('見積書(2号)'!C39="","",'見積書(2号)'!C39)</f>
        <v/>
      </c>
      <c r="D39" s="111" t="str">
        <f>IF('見積書(2号)'!H39="","",'見積書(2号)'!H39)</f>
        <v/>
      </c>
      <c r="E39" s="98" t="str">
        <f>IF('見積書(2号)'!E39="","",'見積書(2号)'!E39)</f>
        <v/>
      </c>
      <c r="F39" s="99">
        <f>IF('見積書(2号)'!I39="","",'見積書(2号)'!I39)</f>
        <v>0</v>
      </c>
      <c r="G39" s="100" t="str">
        <f>IF('見積書(2号)'!J39="","",'見積書(2号)'!J39)</f>
        <v/>
      </c>
      <c r="H39" s="110" t="str">
        <f>IF('見積書(2号)'!K39="","",'見積書(2号)'!K39)</f>
        <v/>
      </c>
      <c r="I39" s="100">
        <f>IF('見積書(2号)'!L39="","",'見積書(2号)'!L39)</f>
        <v>0</v>
      </c>
      <c r="J39" s="100" t="str">
        <f>IF('見積書(2号)'!M39="","",'見積書(2号)'!M39)</f>
        <v/>
      </c>
      <c r="K39" s="25"/>
      <c r="L39" s="102">
        <f>IF(OR(F39=""),"",IF(OR('見積書(2号)'!K39=""),F39,I39))</f>
        <v>0</v>
      </c>
      <c r="M39" s="103" t="str">
        <f t="shared" si="0"/>
        <v/>
      </c>
      <c r="N39" s="25"/>
      <c r="O39" s="102">
        <f t="shared" si="1"/>
        <v>0</v>
      </c>
      <c r="P39" s="103" t="str">
        <f t="shared" si="2"/>
        <v/>
      </c>
      <c r="Q39" s="69"/>
    </row>
    <row r="40" spans="1:17" ht="40.5" customHeight="1" x14ac:dyDescent="0.2">
      <c r="A40" s="97" t="str">
        <f>IF('見積書(2号)'!A40="","",'見積書(2号)'!A40)</f>
        <v/>
      </c>
      <c r="B40" s="138" t="str">
        <f>IF('見積書(2号)'!B40="","",'見積書(2号)'!B40)</f>
        <v/>
      </c>
      <c r="C40" s="108" t="str">
        <f>IF('見積書(2号)'!C40="","",'見積書(2号)'!C40)</f>
        <v/>
      </c>
      <c r="D40" s="111" t="str">
        <f>IF('見積書(2号)'!H40="","",'見積書(2号)'!H40)</f>
        <v/>
      </c>
      <c r="E40" s="98" t="str">
        <f>IF('見積書(2号)'!E40="","",'見積書(2号)'!E40)</f>
        <v/>
      </c>
      <c r="F40" s="99">
        <f>IF('見積書(2号)'!I40="","",'見積書(2号)'!I40)</f>
        <v>0</v>
      </c>
      <c r="G40" s="100" t="str">
        <f>IF('見積書(2号)'!J40="","",'見積書(2号)'!J40)</f>
        <v/>
      </c>
      <c r="H40" s="110" t="str">
        <f>IF('見積書(2号)'!K40="","",'見積書(2号)'!K40)</f>
        <v/>
      </c>
      <c r="I40" s="100">
        <f>IF('見積書(2号)'!L40="","",'見積書(2号)'!L40)</f>
        <v>0</v>
      </c>
      <c r="J40" s="100" t="str">
        <f>IF('見積書(2号)'!M40="","",'見積書(2号)'!M40)</f>
        <v/>
      </c>
      <c r="K40" s="25"/>
      <c r="L40" s="102">
        <f>IF(OR(F40=""),"",IF(OR('見積書(2号)'!K40=""),F40,I40))</f>
        <v>0</v>
      </c>
      <c r="M40" s="103" t="str">
        <f t="shared" si="0"/>
        <v/>
      </c>
      <c r="N40" s="25"/>
      <c r="O40" s="102">
        <f t="shared" si="1"/>
        <v>0</v>
      </c>
      <c r="P40" s="103" t="str">
        <f t="shared" si="2"/>
        <v/>
      </c>
      <c r="Q40" s="69"/>
    </row>
    <row r="41" spans="1:17" ht="40.5" customHeight="1" x14ac:dyDescent="0.2">
      <c r="A41" s="97" t="str">
        <f>IF('見積書(2号)'!A41="","",'見積書(2号)'!A41)</f>
        <v/>
      </c>
      <c r="B41" s="138" t="str">
        <f>IF('見積書(2号)'!B41="","",'見積書(2号)'!B41)</f>
        <v/>
      </c>
      <c r="C41" s="108" t="str">
        <f>IF('見積書(2号)'!C41="","",'見積書(2号)'!C41)</f>
        <v/>
      </c>
      <c r="D41" s="111" t="str">
        <f>IF('見積書(2号)'!H41="","",'見積書(2号)'!H41)</f>
        <v/>
      </c>
      <c r="E41" s="98" t="str">
        <f>IF('見積書(2号)'!E41="","",'見積書(2号)'!E41)</f>
        <v/>
      </c>
      <c r="F41" s="99">
        <f>IF('見積書(2号)'!I41="","",'見積書(2号)'!I41)</f>
        <v>0</v>
      </c>
      <c r="G41" s="100" t="str">
        <f>IF('見積書(2号)'!J41="","",'見積書(2号)'!J41)</f>
        <v/>
      </c>
      <c r="H41" s="110" t="str">
        <f>IF('見積書(2号)'!K41="","",'見積書(2号)'!K41)</f>
        <v/>
      </c>
      <c r="I41" s="100">
        <f>IF('見積書(2号)'!L41="","",'見積書(2号)'!L41)</f>
        <v>0</v>
      </c>
      <c r="J41" s="100" t="str">
        <f>IF('見積書(2号)'!M41="","",'見積書(2号)'!M41)</f>
        <v/>
      </c>
      <c r="K41" s="25"/>
      <c r="L41" s="102">
        <f>IF(OR(F41=""),"",IF(OR('見積書(2号)'!K41=""),F41,I41))</f>
        <v>0</v>
      </c>
      <c r="M41" s="103" t="str">
        <f t="shared" si="0"/>
        <v/>
      </c>
      <c r="N41" s="25"/>
      <c r="O41" s="102">
        <f t="shared" si="1"/>
        <v>0</v>
      </c>
      <c r="P41" s="103" t="str">
        <f t="shared" si="2"/>
        <v/>
      </c>
      <c r="Q41" s="69"/>
    </row>
    <row r="42" spans="1:17" ht="40.5" customHeight="1" x14ac:dyDescent="0.2">
      <c r="A42" s="97" t="str">
        <f>IF('見積書(2号)'!A42="","",'見積書(2号)'!A42)</f>
        <v/>
      </c>
      <c r="B42" s="138" t="str">
        <f>IF('見積書(2号)'!B42="","",'見積書(2号)'!B42)</f>
        <v/>
      </c>
      <c r="C42" s="108" t="str">
        <f>IF('見積書(2号)'!C42="","",'見積書(2号)'!C42)</f>
        <v/>
      </c>
      <c r="D42" s="111" t="str">
        <f>IF('見積書(2号)'!H42="","",'見積書(2号)'!H42)</f>
        <v/>
      </c>
      <c r="E42" s="98" t="str">
        <f>IF('見積書(2号)'!E42="","",'見積書(2号)'!E42)</f>
        <v/>
      </c>
      <c r="F42" s="99">
        <f>IF('見積書(2号)'!I42="","",'見積書(2号)'!I42)</f>
        <v>0</v>
      </c>
      <c r="G42" s="100" t="str">
        <f>IF('見積書(2号)'!J42="","",'見積書(2号)'!J42)</f>
        <v/>
      </c>
      <c r="H42" s="110" t="str">
        <f>IF('見積書(2号)'!K42="","",'見積書(2号)'!K42)</f>
        <v/>
      </c>
      <c r="I42" s="100">
        <f>IF('見積書(2号)'!L42="","",'見積書(2号)'!L42)</f>
        <v>0</v>
      </c>
      <c r="J42" s="100" t="str">
        <f>IF('見積書(2号)'!M42="","",'見積書(2号)'!M42)</f>
        <v/>
      </c>
      <c r="K42" s="25"/>
      <c r="L42" s="102">
        <f>IF(OR(F42=""),"",IF(OR('見積書(2号)'!K42=""),F42,I42))</f>
        <v>0</v>
      </c>
      <c r="M42" s="103" t="str">
        <f t="shared" si="0"/>
        <v/>
      </c>
      <c r="N42" s="25"/>
      <c r="O42" s="102">
        <f t="shared" si="1"/>
        <v>0</v>
      </c>
      <c r="P42" s="103" t="str">
        <f t="shared" si="2"/>
        <v/>
      </c>
      <c r="Q42" s="69"/>
    </row>
    <row r="43" spans="1:17" ht="40.5" customHeight="1" x14ac:dyDescent="0.2">
      <c r="A43" s="97" t="str">
        <f>IF('見積書(2号)'!A43="","",'見積書(2号)'!A43)</f>
        <v/>
      </c>
      <c r="B43" s="138" t="str">
        <f>IF('見積書(2号)'!B43="","",'見積書(2号)'!B43)</f>
        <v/>
      </c>
      <c r="C43" s="108" t="str">
        <f>IF('見積書(2号)'!C43="","",'見積書(2号)'!C43)</f>
        <v/>
      </c>
      <c r="D43" s="111" t="str">
        <f>IF('見積書(2号)'!H43="","",'見積書(2号)'!H43)</f>
        <v/>
      </c>
      <c r="E43" s="98" t="str">
        <f>IF('見積書(2号)'!E43="","",'見積書(2号)'!E43)</f>
        <v/>
      </c>
      <c r="F43" s="99">
        <f>IF('見積書(2号)'!I43="","",'見積書(2号)'!I43)</f>
        <v>0</v>
      </c>
      <c r="G43" s="100" t="str">
        <f>IF('見積書(2号)'!J43="","",'見積書(2号)'!J43)</f>
        <v/>
      </c>
      <c r="H43" s="110" t="str">
        <f>IF('見積書(2号)'!K43="","",'見積書(2号)'!K43)</f>
        <v/>
      </c>
      <c r="I43" s="100">
        <f>IF('見積書(2号)'!L43="","",'見積書(2号)'!L43)</f>
        <v>0</v>
      </c>
      <c r="J43" s="100" t="str">
        <f>IF('見積書(2号)'!M43="","",'見積書(2号)'!M43)</f>
        <v/>
      </c>
      <c r="K43" s="25"/>
      <c r="L43" s="102">
        <f>IF(OR(F43=""),"",IF(OR('見積書(2号)'!K43=""),F43,I43))</f>
        <v>0</v>
      </c>
      <c r="M43" s="103" t="str">
        <f t="shared" si="0"/>
        <v/>
      </c>
      <c r="N43" s="25"/>
      <c r="O43" s="102">
        <f t="shared" si="1"/>
        <v>0</v>
      </c>
      <c r="P43" s="103" t="str">
        <f t="shared" si="2"/>
        <v/>
      </c>
      <c r="Q43" s="69"/>
    </row>
    <row r="44" spans="1:17" ht="40.5" customHeight="1" x14ac:dyDescent="0.2">
      <c r="A44" s="97" t="str">
        <f>IF('見積書(2号)'!A44="","",'見積書(2号)'!A44)</f>
        <v/>
      </c>
      <c r="B44" s="138" t="str">
        <f>IF('見積書(2号)'!B44="","",'見積書(2号)'!B44)</f>
        <v/>
      </c>
      <c r="C44" s="108" t="str">
        <f>IF('見積書(2号)'!C44="","",'見積書(2号)'!C44)</f>
        <v/>
      </c>
      <c r="D44" s="111" t="str">
        <f>IF('見積書(2号)'!H44="","",'見積書(2号)'!H44)</f>
        <v/>
      </c>
      <c r="E44" s="98" t="str">
        <f>IF('見積書(2号)'!E44="","",'見積書(2号)'!E44)</f>
        <v/>
      </c>
      <c r="F44" s="99">
        <f>IF('見積書(2号)'!I44="","",'見積書(2号)'!I44)</f>
        <v>0</v>
      </c>
      <c r="G44" s="100" t="str">
        <f>IF('見積書(2号)'!J44="","",'見積書(2号)'!J44)</f>
        <v/>
      </c>
      <c r="H44" s="110" t="str">
        <f>IF('見積書(2号)'!K44="","",'見積書(2号)'!K44)</f>
        <v/>
      </c>
      <c r="I44" s="100">
        <f>IF('見積書(2号)'!L44="","",'見積書(2号)'!L44)</f>
        <v>0</v>
      </c>
      <c r="J44" s="100" t="str">
        <f>IF('見積書(2号)'!M44="","",'見積書(2号)'!M44)</f>
        <v/>
      </c>
      <c r="K44" s="25"/>
      <c r="L44" s="102">
        <f>IF(OR(F44=""),"",IF(OR('見積書(2号)'!K44=""),F44,I44))</f>
        <v>0</v>
      </c>
      <c r="M44" s="103" t="str">
        <f t="shared" si="0"/>
        <v/>
      </c>
      <c r="N44" s="25"/>
      <c r="O44" s="102">
        <f t="shared" si="1"/>
        <v>0</v>
      </c>
      <c r="P44" s="103" t="str">
        <f t="shared" si="2"/>
        <v/>
      </c>
      <c r="Q44" s="69"/>
    </row>
    <row r="45" spans="1:17" ht="40.5" customHeight="1" x14ac:dyDescent="0.2">
      <c r="A45" s="97" t="str">
        <f>IF('見積書(2号)'!A45="","",'見積書(2号)'!A45)</f>
        <v/>
      </c>
      <c r="B45" s="138" t="str">
        <f>IF('見積書(2号)'!B45="","",'見積書(2号)'!B45)</f>
        <v/>
      </c>
      <c r="C45" s="108" t="str">
        <f>IF('見積書(2号)'!C45="","",'見積書(2号)'!C45)</f>
        <v/>
      </c>
      <c r="D45" s="111" t="str">
        <f>IF('見積書(2号)'!H45="","",'見積書(2号)'!H45)</f>
        <v/>
      </c>
      <c r="E45" s="98" t="str">
        <f>IF('見積書(2号)'!E45="","",'見積書(2号)'!E45)</f>
        <v/>
      </c>
      <c r="F45" s="99">
        <f>IF('見積書(2号)'!I45="","",'見積書(2号)'!I45)</f>
        <v>0</v>
      </c>
      <c r="G45" s="100" t="str">
        <f>IF('見積書(2号)'!J45="","",'見積書(2号)'!J45)</f>
        <v/>
      </c>
      <c r="H45" s="110" t="str">
        <f>IF('見積書(2号)'!K45="","",'見積書(2号)'!K45)</f>
        <v/>
      </c>
      <c r="I45" s="100">
        <f>IF('見積書(2号)'!L45="","",'見積書(2号)'!L45)</f>
        <v>0</v>
      </c>
      <c r="J45" s="100" t="str">
        <f>IF('見積書(2号)'!M45="","",'見積書(2号)'!M45)</f>
        <v/>
      </c>
      <c r="K45" s="25"/>
      <c r="L45" s="102">
        <f>IF(OR(F45=""),"",IF(OR('見積書(2号)'!K45=""),F45,I45))</f>
        <v>0</v>
      </c>
      <c r="M45" s="103" t="str">
        <f t="shared" si="0"/>
        <v/>
      </c>
      <c r="N45" s="25"/>
      <c r="O45" s="102">
        <f t="shared" si="1"/>
        <v>0</v>
      </c>
      <c r="P45" s="103" t="str">
        <f t="shared" si="2"/>
        <v/>
      </c>
      <c r="Q45" s="69"/>
    </row>
    <row r="46" spans="1:17" ht="40.5" customHeight="1" x14ac:dyDescent="0.2">
      <c r="A46" s="97" t="str">
        <f>IF('見積書(2号)'!A46="","",'見積書(2号)'!A46)</f>
        <v/>
      </c>
      <c r="B46" s="138" t="str">
        <f>IF('見積書(2号)'!B46="","",'見積書(2号)'!B46)</f>
        <v/>
      </c>
      <c r="C46" s="108" t="str">
        <f>IF('見積書(2号)'!C46="","",'見積書(2号)'!C46)</f>
        <v/>
      </c>
      <c r="D46" s="111" t="str">
        <f>IF('見積書(2号)'!H46="","",'見積書(2号)'!H46)</f>
        <v/>
      </c>
      <c r="E46" s="98" t="str">
        <f>IF('見積書(2号)'!E46="","",'見積書(2号)'!E46)</f>
        <v/>
      </c>
      <c r="F46" s="99">
        <f>IF('見積書(2号)'!I46="","",'見積書(2号)'!I46)</f>
        <v>0</v>
      </c>
      <c r="G46" s="100" t="str">
        <f>IF('見積書(2号)'!J46="","",'見積書(2号)'!J46)</f>
        <v/>
      </c>
      <c r="H46" s="110" t="str">
        <f>IF('見積書(2号)'!K46="","",'見積書(2号)'!K46)</f>
        <v/>
      </c>
      <c r="I46" s="100">
        <f>IF('見積書(2号)'!L46="","",'見積書(2号)'!L46)</f>
        <v>0</v>
      </c>
      <c r="J46" s="100" t="str">
        <f>IF('見積書(2号)'!M46="","",'見積書(2号)'!M46)</f>
        <v/>
      </c>
      <c r="K46" s="25"/>
      <c r="L46" s="102">
        <f>IF(OR(F46=""),"",IF(OR('見積書(2号)'!K46=""),F46,I46))</f>
        <v>0</v>
      </c>
      <c r="M46" s="103" t="str">
        <f t="shared" si="0"/>
        <v/>
      </c>
      <c r="N46" s="25"/>
      <c r="O46" s="102">
        <f t="shared" si="1"/>
        <v>0</v>
      </c>
      <c r="P46" s="103" t="str">
        <f t="shared" si="2"/>
        <v/>
      </c>
      <c r="Q46" s="69"/>
    </row>
    <row r="47" spans="1:17" ht="40.5" customHeight="1" x14ac:dyDescent="0.2">
      <c r="A47" s="97" t="str">
        <f>IF('見積書(2号)'!A47="","",'見積書(2号)'!A47)</f>
        <v/>
      </c>
      <c r="B47" s="138" t="str">
        <f>IF('見積書(2号)'!B47="","",'見積書(2号)'!B47)</f>
        <v/>
      </c>
      <c r="C47" s="108" t="str">
        <f>IF('見積書(2号)'!C47="","",'見積書(2号)'!C47)</f>
        <v/>
      </c>
      <c r="D47" s="111" t="str">
        <f>IF('見積書(2号)'!H47="","",'見積書(2号)'!H47)</f>
        <v/>
      </c>
      <c r="E47" s="98" t="str">
        <f>IF('見積書(2号)'!E47="","",'見積書(2号)'!E47)</f>
        <v/>
      </c>
      <c r="F47" s="99">
        <f>IF('見積書(2号)'!I47="","",'見積書(2号)'!I47)</f>
        <v>0</v>
      </c>
      <c r="G47" s="100" t="str">
        <f>IF('見積書(2号)'!J47="","",'見積書(2号)'!J47)</f>
        <v/>
      </c>
      <c r="H47" s="110" t="str">
        <f>IF('見積書(2号)'!K47="","",'見積書(2号)'!K47)</f>
        <v/>
      </c>
      <c r="I47" s="100">
        <f>IF('見積書(2号)'!L47="","",'見積書(2号)'!L47)</f>
        <v>0</v>
      </c>
      <c r="J47" s="100" t="str">
        <f>IF('見積書(2号)'!M47="","",'見積書(2号)'!M47)</f>
        <v/>
      </c>
      <c r="K47" s="25"/>
      <c r="L47" s="102">
        <f>IF(OR(F47=""),"",IF(OR('見積書(2号)'!K47=""),F47,I47))</f>
        <v>0</v>
      </c>
      <c r="M47" s="103" t="str">
        <f t="shared" si="0"/>
        <v/>
      </c>
      <c r="N47" s="25"/>
      <c r="O47" s="102">
        <f t="shared" si="1"/>
        <v>0</v>
      </c>
      <c r="P47" s="103" t="str">
        <f t="shared" si="2"/>
        <v/>
      </c>
      <c r="Q47" s="69"/>
    </row>
    <row r="48" spans="1:17" ht="40.5" customHeight="1" x14ac:dyDescent="0.2">
      <c r="A48" s="97" t="str">
        <f>IF('見積書(2号)'!A48="","",'見積書(2号)'!A48)</f>
        <v/>
      </c>
      <c r="B48" s="138" t="str">
        <f>IF('見積書(2号)'!B48="","",'見積書(2号)'!B48)</f>
        <v/>
      </c>
      <c r="C48" s="108" t="str">
        <f>IF('見積書(2号)'!C48="","",'見積書(2号)'!C48)</f>
        <v/>
      </c>
      <c r="D48" s="111" t="str">
        <f>IF('見積書(2号)'!H48="","",'見積書(2号)'!H48)</f>
        <v/>
      </c>
      <c r="E48" s="98" t="str">
        <f>IF('見積書(2号)'!E48="","",'見積書(2号)'!E48)</f>
        <v/>
      </c>
      <c r="F48" s="99">
        <f>IF('見積書(2号)'!I48="","",'見積書(2号)'!I48)</f>
        <v>0</v>
      </c>
      <c r="G48" s="100" t="str">
        <f>IF('見積書(2号)'!J48="","",'見積書(2号)'!J48)</f>
        <v/>
      </c>
      <c r="H48" s="110" t="str">
        <f>IF('見積書(2号)'!K48="","",'見積書(2号)'!K48)</f>
        <v/>
      </c>
      <c r="I48" s="100">
        <f>IF('見積書(2号)'!L48="","",'見積書(2号)'!L48)</f>
        <v>0</v>
      </c>
      <c r="J48" s="100" t="str">
        <f>IF('見積書(2号)'!M48="","",'見積書(2号)'!M48)</f>
        <v/>
      </c>
      <c r="K48" s="25"/>
      <c r="L48" s="102">
        <f>IF(OR(F48=""),"",IF(OR('見積書(2号)'!K48=""),F48,I48))</f>
        <v>0</v>
      </c>
      <c r="M48" s="103" t="str">
        <f t="shared" si="0"/>
        <v/>
      </c>
      <c r="N48" s="25"/>
      <c r="O48" s="102">
        <f t="shared" si="1"/>
        <v>0</v>
      </c>
      <c r="P48" s="103" t="str">
        <f t="shared" si="2"/>
        <v/>
      </c>
      <c r="Q48" s="69"/>
    </row>
    <row r="49" spans="1:17" ht="40.5" customHeight="1" x14ac:dyDescent="0.2">
      <c r="A49" s="97" t="str">
        <f>IF('見積書(2号)'!A49="","",'見積書(2号)'!A49)</f>
        <v/>
      </c>
      <c r="B49" s="138" t="str">
        <f>IF('見積書(2号)'!B49="","",'見積書(2号)'!B49)</f>
        <v/>
      </c>
      <c r="C49" s="108" t="str">
        <f>IF('見積書(2号)'!C49="","",'見積書(2号)'!C49)</f>
        <v/>
      </c>
      <c r="D49" s="111" t="str">
        <f>IF('見積書(2号)'!H49="","",'見積書(2号)'!H49)</f>
        <v/>
      </c>
      <c r="E49" s="98" t="str">
        <f>IF('見積書(2号)'!E49="","",'見積書(2号)'!E49)</f>
        <v/>
      </c>
      <c r="F49" s="99">
        <f>IF('見積書(2号)'!I49="","",'見積書(2号)'!I49)</f>
        <v>0</v>
      </c>
      <c r="G49" s="100" t="str">
        <f>IF('見積書(2号)'!J49="","",'見積書(2号)'!J49)</f>
        <v/>
      </c>
      <c r="H49" s="110" t="str">
        <f>IF('見積書(2号)'!K49="","",'見積書(2号)'!K49)</f>
        <v/>
      </c>
      <c r="I49" s="100">
        <f>IF('見積書(2号)'!L49="","",'見積書(2号)'!L49)</f>
        <v>0</v>
      </c>
      <c r="J49" s="100" t="str">
        <f>IF('見積書(2号)'!M49="","",'見積書(2号)'!M49)</f>
        <v/>
      </c>
      <c r="K49" s="25"/>
      <c r="L49" s="102">
        <f>IF(OR(F49=""),"",IF(OR('見積書(2号)'!K49=""),F49,I49))</f>
        <v>0</v>
      </c>
      <c r="M49" s="103" t="str">
        <f t="shared" si="0"/>
        <v/>
      </c>
      <c r="N49" s="25"/>
      <c r="O49" s="102">
        <f t="shared" si="1"/>
        <v>0</v>
      </c>
      <c r="P49" s="103" t="str">
        <f t="shared" si="2"/>
        <v/>
      </c>
      <c r="Q49" s="69"/>
    </row>
    <row r="50" spans="1:17" ht="40.5" customHeight="1" x14ac:dyDescent="0.2">
      <c r="A50" s="97" t="str">
        <f>IF('見積書(2号)'!A50="","",'見積書(2号)'!A50)</f>
        <v/>
      </c>
      <c r="B50" s="138" t="str">
        <f>IF('見積書(2号)'!B50="","",'見積書(2号)'!B50)</f>
        <v/>
      </c>
      <c r="C50" s="108" t="str">
        <f>IF('見積書(2号)'!C50="","",'見積書(2号)'!C50)</f>
        <v/>
      </c>
      <c r="D50" s="111" t="str">
        <f>IF('見積書(2号)'!H50="","",'見積書(2号)'!H50)</f>
        <v/>
      </c>
      <c r="E50" s="98" t="str">
        <f>IF('見積書(2号)'!E50="","",'見積書(2号)'!E50)</f>
        <v/>
      </c>
      <c r="F50" s="99">
        <f>IF('見積書(2号)'!I50="","",'見積書(2号)'!I50)</f>
        <v>0</v>
      </c>
      <c r="G50" s="100" t="str">
        <f>IF('見積書(2号)'!J50="","",'見積書(2号)'!J50)</f>
        <v/>
      </c>
      <c r="H50" s="110" t="str">
        <f>IF('見積書(2号)'!K50="","",'見積書(2号)'!K50)</f>
        <v/>
      </c>
      <c r="I50" s="100">
        <f>IF('見積書(2号)'!L50="","",'見積書(2号)'!L50)</f>
        <v>0</v>
      </c>
      <c r="J50" s="100" t="str">
        <f>IF('見積書(2号)'!M50="","",'見積書(2号)'!M50)</f>
        <v/>
      </c>
      <c r="K50" s="25"/>
      <c r="L50" s="102">
        <f>IF(OR(F50=""),"",IF(OR('見積書(2号)'!K50=""),F50,I50))</f>
        <v>0</v>
      </c>
      <c r="M50" s="103" t="str">
        <f t="shared" si="0"/>
        <v/>
      </c>
      <c r="N50" s="25"/>
      <c r="O50" s="102">
        <f t="shared" si="1"/>
        <v>0</v>
      </c>
      <c r="P50" s="103" t="str">
        <f t="shared" si="2"/>
        <v/>
      </c>
      <c r="Q50" s="69"/>
    </row>
    <row r="51" spans="1:17" ht="40.5" customHeight="1" x14ac:dyDescent="0.2">
      <c r="A51" s="97" t="str">
        <f>IF('見積書(2号)'!A51="","",'見積書(2号)'!A51)</f>
        <v/>
      </c>
      <c r="B51" s="138" t="str">
        <f>IF('見積書(2号)'!B51="","",'見積書(2号)'!B51)</f>
        <v/>
      </c>
      <c r="C51" s="108" t="str">
        <f>IF('見積書(2号)'!C51="","",'見積書(2号)'!C51)</f>
        <v/>
      </c>
      <c r="D51" s="111" t="str">
        <f>IF('見積書(2号)'!H51="","",'見積書(2号)'!H51)</f>
        <v/>
      </c>
      <c r="E51" s="98" t="str">
        <f>IF('見積書(2号)'!E51="","",'見積書(2号)'!E51)</f>
        <v/>
      </c>
      <c r="F51" s="99">
        <f>IF('見積書(2号)'!I51="","",'見積書(2号)'!I51)</f>
        <v>0</v>
      </c>
      <c r="G51" s="100" t="str">
        <f>IF('見積書(2号)'!J51="","",'見積書(2号)'!J51)</f>
        <v/>
      </c>
      <c r="H51" s="110" t="str">
        <f>IF('見積書(2号)'!K51="","",'見積書(2号)'!K51)</f>
        <v/>
      </c>
      <c r="I51" s="100">
        <f>IF('見積書(2号)'!L51="","",'見積書(2号)'!L51)</f>
        <v>0</v>
      </c>
      <c r="J51" s="100" t="str">
        <f>IF('見積書(2号)'!M51="","",'見積書(2号)'!M51)</f>
        <v/>
      </c>
      <c r="K51" s="25"/>
      <c r="L51" s="102">
        <f>IF(OR(F51=""),"",IF(OR('見積書(2号)'!K51=""),F51,I51))</f>
        <v>0</v>
      </c>
      <c r="M51" s="103" t="str">
        <f t="shared" si="0"/>
        <v/>
      </c>
      <c r="N51" s="25"/>
      <c r="O51" s="102">
        <f t="shared" si="1"/>
        <v>0</v>
      </c>
      <c r="P51" s="103" t="str">
        <f t="shared" si="2"/>
        <v/>
      </c>
      <c r="Q51" s="69"/>
    </row>
    <row r="52" spans="1:17" ht="40.5" customHeight="1" x14ac:dyDescent="0.2">
      <c r="A52" s="97" t="str">
        <f>IF('見積書(2号)'!A52="","",'見積書(2号)'!A52)</f>
        <v/>
      </c>
      <c r="B52" s="138" t="str">
        <f>IF('見積書(2号)'!B52="","",'見積書(2号)'!B52)</f>
        <v/>
      </c>
      <c r="C52" s="108" t="str">
        <f>IF('見積書(2号)'!C52="","",'見積書(2号)'!C52)</f>
        <v/>
      </c>
      <c r="D52" s="111" t="str">
        <f>IF('見積書(2号)'!H52="","",'見積書(2号)'!H52)</f>
        <v/>
      </c>
      <c r="E52" s="98" t="str">
        <f>IF('見積書(2号)'!E52="","",'見積書(2号)'!E52)</f>
        <v/>
      </c>
      <c r="F52" s="99">
        <f>IF('見積書(2号)'!I52="","",'見積書(2号)'!I52)</f>
        <v>0</v>
      </c>
      <c r="G52" s="100" t="str">
        <f>IF('見積書(2号)'!J52="","",'見積書(2号)'!J52)</f>
        <v/>
      </c>
      <c r="H52" s="110" t="str">
        <f>IF('見積書(2号)'!K52="","",'見積書(2号)'!K52)</f>
        <v/>
      </c>
      <c r="I52" s="100">
        <f>IF('見積書(2号)'!L52="","",'見積書(2号)'!L52)</f>
        <v>0</v>
      </c>
      <c r="J52" s="100" t="str">
        <f>IF('見積書(2号)'!M52="","",'見積書(2号)'!M52)</f>
        <v/>
      </c>
      <c r="K52" s="25"/>
      <c r="L52" s="102">
        <f>IF(OR(F52=""),"",IF(OR('見積書(2号)'!K52=""),F52,I52))</f>
        <v>0</v>
      </c>
      <c r="M52" s="103" t="str">
        <f t="shared" si="0"/>
        <v/>
      </c>
      <c r="N52" s="25"/>
      <c r="O52" s="102">
        <f t="shared" si="1"/>
        <v>0</v>
      </c>
      <c r="P52" s="103" t="str">
        <f t="shared" si="2"/>
        <v/>
      </c>
      <c r="Q52" s="69"/>
    </row>
    <row r="53" spans="1:17" ht="40.5" customHeight="1" x14ac:dyDescent="0.2">
      <c r="A53" s="97" t="str">
        <f>IF('見積書(2号)'!A53="","",'見積書(2号)'!A53)</f>
        <v/>
      </c>
      <c r="B53" s="138" t="str">
        <f>IF('見積書(2号)'!B53="","",'見積書(2号)'!B53)</f>
        <v/>
      </c>
      <c r="C53" s="108" t="str">
        <f>IF('見積書(2号)'!C53="","",'見積書(2号)'!C53)</f>
        <v/>
      </c>
      <c r="D53" s="111" t="str">
        <f>IF('見積書(2号)'!H53="","",'見積書(2号)'!H53)</f>
        <v/>
      </c>
      <c r="E53" s="98" t="str">
        <f>IF('見積書(2号)'!E53="","",'見積書(2号)'!E53)</f>
        <v/>
      </c>
      <c r="F53" s="99">
        <f>IF('見積書(2号)'!I53="","",'見積書(2号)'!I53)</f>
        <v>0</v>
      </c>
      <c r="G53" s="100" t="str">
        <f>IF('見積書(2号)'!J53="","",'見積書(2号)'!J53)</f>
        <v/>
      </c>
      <c r="H53" s="110" t="str">
        <f>IF('見積書(2号)'!K53="","",'見積書(2号)'!K53)</f>
        <v/>
      </c>
      <c r="I53" s="100">
        <f>IF('見積書(2号)'!L53="","",'見積書(2号)'!L53)</f>
        <v>0</v>
      </c>
      <c r="J53" s="100" t="str">
        <f>IF('見積書(2号)'!M53="","",'見積書(2号)'!M53)</f>
        <v/>
      </c>
      <c r="K53" s="25"/>
      <c r="L53" s="102">
        <f>IF(OR(F53=""),"",IF(OR('見積書(2号)'!K53=""),F53,I53))</f>
        <v>0</v>
      </c>
      <c r="M53" s="103" t="str">
        <f t="shared" si="0"/>
        <v/>
      </c>
      <c r="N53" s="25"/>
      <c r="O53" s="102">
        <f t="shared" si="1"/>
        <v>0</v>
      </c>
      <c r="P53" s="103" t="str">
        <f t="shared" si="2"/>
        <v/>
      </c>
      <c r="Q53" s="69"/>
    </row>
    <row r="54" spans="1:17" ht="40.5" customHeight="1" x14ac:dyDescent="0.2">
      <c r="A54" s="97" t="str">
        <f>IF('見積書(2号)'!A54="","",'見積書(2号)'!A54)</f>
        <v/>
      </c>
      <c r="B54" s="138" t="str">
        <f>IF('見積書(2号)'!B54="","",'見積書(2号)'!B54)</f>
        <v/>
      </c>
      <c r="C54" s="108" t="str">
        <f>IF('見積書(2号)'!C54="","",'見積書(2号)'!C54)</f>
        <v/>
      </c>
      <c r="D54" s="111" t="str">
        <f>IF('見積書(2号)'!H54="","",'見積書(2号)'!H54)</f>
        <v/>
      </c>
      <c r="E54" s="98" t="str">
        <f>IF('見積書(2号)'!E54="","",'見積書(2号)'!E54)</f>
        <v/>
      </c>
      <c r="F54" s="99">
        <f>IF('見積書(2号)'!I54="","",'見積書(2号)'!I54)</f>
        <v>0</v>
      </c>
      <c r="G54" s="100" t="str">
        <f>IF('見積書(2号)'!J54="","",'見積書(2号)'!J54)</f>
        <v/>
      </c>
      <c r="H54" s="110" t="str">
        <f>IF('見積書(2号)'!K54="","",'見積書(2号)'!K54)</f>
        <v/>
      </c>
      <c r="I54" s="100">
        <f>IF('見積書(2号)'!L54="","",'見積書(2号)'!L54)</f>
        <v>0</v>
      </c>
      <c r="J54" s="100" t="str">
        <f>IF('見積書(2号)'!M54="","",'見積書(2号)'!M54)</f>
        <v/>
      </c>
      <c r="K54" s="25"/>
      <c r="L54" s="102">
        <f>IF(OR(F54=""),"",IF(OR('見積書(2号)'!K54=""),F54,I54))</f>
        <v>0</v>
      </c>
      <c r="M54" s="103" t="str">
        <f t="shared" si="0"/>
        <v/>
      </c>
      <c r="N54" s="25"/>
      <c r="O54" s="102">
        <f t="shared" si="1"/>
        <v>0</v>
      </c>
      <c r="P54" s="103" t="str">
        <f t="shared" si="2"/>
        <v/>
      </c>
      <c r="Q54" s="69"/>
    </row>
    <row r="55" spans="1:17" ht="40.5" customHeight="1" x14ac:dyDescent="0.2">
      <c r="A55" s="97" t="str">
        <f>IF('見積書(2号)'!A55="","",'見積書(2号)'!A55)</f>
        <v/>
      </c>
      <c r="B55" s="138" t="str">
        <f>IF('見積書(2号)'!B55="","",'見積書(2号)'!B55)</f>
        <v/>
      </c>
      <c r="C55" s="108" t="str">
        <f>IF('見積書(2号)'!C55="","",'見積書(2号)'!C55)</f>
        <v/>
      </c>
      <c r="D55" s="111" t="str">
        <f>IF('見積書(2号)'!H55="","",'見積書(2号)'!H55)</f>
        <v/>
      </c>
      <c r="E55" s="98" t="str">
        <f>IF('見積書(2号)'!E55="","",'見積書(2号)'!E55)</f>
        <v/>
      </c>
      <c r="F55" s="99">
        <f>IF('見積書(2号)'!I55="","",'見積書(2号)'!I55)</f>
        <v>0</v>
      </c>
      <c r="G55" s="100" t="str">
        <f>IF('見積書(2号)'!J55="","",'見積書(2号)'!J55)</f>
        <v/>
      </c>
      <c r="H55" s="110" t="str">
        <f>IF('見積書(2号)'!K55="","",'見積書(2号)'!K55)</f>
        <v/>
      </c>
      <c r="I55" s="100">
        <f>IF('見積書(2号)'!L55="","",'見積書(2号)'!L55)</f>
        <v>0</v>
      </c>
      <c r="J55" s="100" t="str">
        <f>IF('見積書(2号)'!M55="","",'見積書(2号)'!M55)</f>
        <v/>
      </c>
      <c r="K55" s="25"/>
      <c r="L55" s="102">
        <f>IF(OR(F55=""),"",IF(OR('見積書(2号)'!K55=""),F55,I55))</f>
        <v>0</v>
      </c>
      <c r="M55" s="103" t="str">
        <f t="shared" si="0"/>
        <v/>
      </c>
      <c r="N55" s="25"/>
      <c r="O55" s="102">
        <f t="shared" si="1"/>
        <v>0</v>
      </c>
      <c r="P55" s="103" t="str">
        <f t="shared" si="2"/>
        <v/>
      </c>
      <c r="Q55" s="69"/>
    </row>
    <row r="56" spans="1:17" ht="40.5" customHeight="1" x14ac:dyDescent="0.2">
      <c r="A56" s="97" t="str">
        <f>IF('見積書(2号)'!A56="","",'見積書(2号)'!A56)</f>
        <v/>
      </c>
      <c r="B56" s="138" t="str">
        <f>IF('見積書(2号)'!B56="","",'見積書(2号)'!B56)</f>
        <v/>
      </c>
      <c r="C56" s="108" t="str">
        <f>IF('見積書(2号)'!C56="","",'見積書(2号)'!C56)</f>
        <v/>
      </c>
      <c r="D56" s="111" t="str">
        <f>IF('見積書(2号)'!H56="","",'見積書(2号)'!H56)</f>
        <v/>
      </c>
      <c r="E56" s="98" t="str">
        <f>IF('見積書(2号)'!E56="","",'見積書(2号)'!E56)</f>
        <v/>
      </c>
      <c r="F56" s="99">
        <f>IF('見積書(2号)'!I56="","",'見積書(2号)'!I56)</f>
        <v>0</v>
      </c>
      <c r="G56" s="100" t="str">
        <f>IF('見積書(2号)'!J56="","",'見積書(2号)'!J56)</f>
        <v/>
      </c>
      <c r="H56" s="110" t="str">
        <f>IF('見積書(2号)'!K56="","",'見積書(2号)'!K56)</f>
        <v/>
      </c>
      <c r="I56" s="100">
        <f>IF('見積書(2号)'!L56="","",'見積書(2号)'!L56)</f>
        <v>0</v>
      </c>
      <c r="J56" s="100" t="str">
        <f>IF('見積書(2号)'!M56="","",'見積書(2号)'!M56)</f>
        <v/>
      </c>
      <c r="K56" s="25"/>
      <c r="L56" s="102">
        <f>IF(OR(F56=""),"",IF(OR('見積書(2号)'!K56=""),F56,I56))</f>
        <v>0</v>
      </c>
      <c r="M56" s="103" t="str">
        <f t="shared" si="0"/>
        <v/>
      </c>
      <c r="N56" s="25"/>
      <c r="O56" s="102">
        <f t="shared" si="1"/>
        <v>0</v>
      </c>
      <c r="P56" s="103" t="str">
        <f t="shared" si="2"/>
        <v/>
      </c>
      <c r="Q56" s="69"/>
    </row>
    <row r="57" spans="1:17" ht="40.5" customHeight="1" x14ac:dyDescent="0.2">
      <c r="A57" s="97" t="str">
        <f>IF('見積書(2号)'!A57="","",'見積書(2号)'!A57)</f>
        <v/>
      </c>
      <c r="B57" s="138" t="str">
        <f>IF('見積書(2号)'!B57="","",'見積書(2号)'!B57)</f>
        <v>小　　計</v>
      </c>
      <c r="C57" s="108" t="str">
        <f>IF('見積書(2号)'!C57="","",'見積書(2号)'!C57)</f>
        <v/>
      </c>
      <c r="D57" s="111" t="str">
        <f>IF('見積書(2号)'!H57="","",'見積書(2号)'!H57)</f>
        <v/>
      </c>
      <c r="E57" s="98" t="str">
        <f>IF('見積書(2号)'!E57="","",'見積書(2号)'!E57)</f>
        <v/>
      </c>
      <c r="F57" s="99" t="str">
        <f>IF('見積書(2号)'!I57="","",'見積書(2号)'!I57)</f>
        <v/>
      </c>
      <c r="G57" s="100">
        <f>IF('見積書(2号)'!J57="","",'見積書(2号)'!J57)</f>
        <v>0</v>
      </c>
      <c r="H57" s="110" t="str">
        <f>IF('見積書(2号)'!K57="","",'見積書(2号)'!K57)</f>
        <v/>
      </c>
      <c r="I57" s="100" t="str">
        <f>IF('見積書(2号)'!L57="","",'見積書(2号)'!L57)</f>
        <v/>
      </c>
      <c r="J57" s="100">
        <f>IF('見積書(2号)'!M57="","",'見積書(2号)'!M57)</f>
        <v>0</v>
      </c>
      <c r="K57" s="25"/>
      <c r="L57" s="102" t="str">
        <f>IF(OR(F57=""),"",IF(OR('見積書(2号)'!K57=""),F57,I57))</f>
        <v/>
      </c>
      <c r="M57" s="103">
        <f>SUBTOTAL(9,M29:M56)</f>
        <v>0</v>
      </c>
      <c r="N57" s="25"/>
      <c r="O57" s="102" t="str">
        <f t="shared" si="1"/>
        <v/>
      </c>
      <c r="P57" s="103">
        <f>SUBTOTAL(9,P29:P56)</f>
        <v>0</v>
      </c>
      <c r="Q57" s="69"/>
    </row>
    <row r="58" spans="1:17" ht="40.5" customHeight="1" x14ac:dyDescent="0.2">
      <c r="A58" s="97" t="str">
        <f>IF('見積書(2号)'!A58="","",'見積書(2号)'!A58)</f>
        <v>Ｂ</v>
      </c>
      <c r="B58" s="138" t="str">
        <f>IF('見積書(2号)'!B58="","",'見積書(2号)'!B58)</f>
        <v>　　　　　　　　　　　工事</v>
      </c>
      <c r="C58" s="108" t="str">
        <f>IF('見積書(2号)'!C58="","",'見積書(2号)'!C58)</f>
        <v/>
      </c>
      <c r="D58" s="111" t="str">
        <f>IF('見積書(2号)'!H58="","",'見積書(2号)'!H58)</f>
        <v/>
      </c>
      <c r="E58" s="98" t="str">
        <f>IF('見積書(2号)'!E58="","",'見積書(2号)'!E58)</f>
        <v/>
      </c>
      <c r="F58" s="99">
        <f>IF('見積書(2号)'!I58="","",'見積書(2号)'!I58)</f>
        <v>0</v>
      </c>
      <c r="G58" s="100" t="str">
        <f>IF('見積書(2号)'!J58="","",'見積書(2号)'!J58)</f>
        <v/>
      </c>
      <c r="H58" s="110" t="str">
        <f>IF('見積書(2号)'!K58="","",'見積書(2号)'!K58)</f>
        <v/>
      </c>
      <c r="I58" s="100">
        <f>IF('見積書(2号)'!L58="","",'見積書(2号)'!L58)</f>
        <v>0</v>
      </c>
      <c r="J58" s="100" t="str">
        <f>IF('見積書(2号)'!M58="","",'見積書(2号)'!M58)</f>
        <v/>
      </c>
      <c r="K58" s="25"/>
      <c r="L58" s="102">
        <f>IF(OR(F58=""),"",IF(OR('見積書(2号)'!K58=""),F58,I58))</f>
        <v>0</v>
      </c>
      <c r="M58" s="103" t="str">
        <f>IFERROR(IF((K58=""),"",ROUNDDOWN(K58*L58,0)),"")</f>
        <v/>
      </c>
      <c r="N58" s="25"/>
      <c r="O58" s="102">
        <f>L58</f>
        <v>0</v>
      </c>
      <c r="P58" s="103" t="str">
        <f>IFERROR(IF((N58=""),"",ROUNDDOWN(N58*O58,0)),"")</f>
        <v/>
      </c>
      <c r="Q58" s="69"/>
    </row>
    <row r="59" spans="1:17" ht="40.5" customHeight="1" x14ac:dyDescent="0.2">
      <c r="A59" s="97" t="str">
        <f>IF('見積書(2号)'!A59="","",'見積書(2号)'!A59)</f>
        <v/>
      </c>
      <c r="B59" s="138" t="str">
        <f>IF('見積書(2号)'!B59="","",'見積書(2号)'!B59)</f>
        <v/>
      </c>
      <c r="C59" s="108" t="str">
        <f>IF('見積書(2号)'!C59="","",'見積書(2号)'!C59)</f>
        <v/>
      </c>
      <c r="D59" s="111" t="str">
        <f>IF('見積書(2号)'!H59="","",'見積書(2号)'!H59)</f>
        <v/>
      </c>
      <c r="E59" s="98" t="str">
        <f>IF('見積書(2号)'!E59="","",'見積書(2号)'!E59)</f>
        <v/>
      </c>
      <c r="F59" s="99">
        <f>IF('見積書(2号)'!I59="","",'見積書(2号)'!I59)</f>
        <v>0</v>
      </c>
      <c r="G59" s="100" t="str">
        <f>IF('見積書(2号)'!J59="","",'見積書(2号)'!J59)</f>
        <v/>
      </c>
      <c r="H59" s="110" t="str">
        <f>IF('見積書(2号)'!K59="","",'見積書(2号)'!K59)</f>
        <v/>
      </c>
      <c r="I59" s="100">
        <f>IF('見積書(2号)'!L59="","",'見積書(2号)'!L59)</f>
        <v>0</v>
      </c>
      <c r="J59" s="100" t="str">
        <f>IF('見積書(2号)'!M59="","",'見積書(2号)'!M59)</f>
        <v/>
      </c>
      <c r="K59" s="25"/>
      <c r="L59" s="102">
        <f>IF(OR(F59=""),"",IF(OR('見積書(2号)'!K59=""),F59,I59))</f>
        <v>0</v>
      </c>
      <c r="M59" s="103" t="str">
        <f t="shared" ref="M59:M85" si="3">IFERROR(IF((K59=""),"",ROUNDDOWN(K59*L59,0)),"")</f>
        <v/>
      </c>
      <c r="N59" s="25"/>
      <c r="O59" s="102">
        <f t="shared" ref="O59:O86" si="4">L59</f>
        <v>0</v>
      </c>
      <c r="P59" s="103" t="str">
        <f t="shared" ref="P59:P85" si="5">IFERROR(IF((N59=""),"",ROUNDDOWN(N59*O59,0)),"")</f>
        <v/>
      </c>
      <c r="Q59" s="69"/>
    </row>
    <row r="60" spans="1:17" ht="40.5" customHeight="1" x14ac:dyDescent="0.2">
      <c r="A60" s="97" t="str">
        <f>IF('見積書(2号)'!A60="","",'見積書(2号)'!A60)</f>
        <v/>
      </c>
      <c r="B60" s="138" t="str">
        <f>IF('見積書(2号)'!B60="","",'見積書(2号)'!B60)</f>
        <v/>
      </c>
      <c r="C60" s="108" t="str">
        <f>IF('見積書(2号)'!C60="","",'見積書(2号)'!C60)</f>
        <v/>
      </c>
      <c r="D60" s="111" t="str">
        <f>IF('見積書(2号)'!H60="","",'見積書(2号)'!H60)</f>
        <v/>
      </c>
      <c r="E60" s="98" t="str">
        <f>IF('見積書(2号)'!E60="","",'見積書(2号)'!E60)</f>
        <v/>
      </c>
      <c r="F60" s="99">
        <f>IF('見積書(2号)'!I60="","",'見積書(2号)'!I60)</f>
        <v>0</v>
      </c>
      <c r="G60" s="100" t="str">
        <f>IF('見積書(2号)'!J60="","",'見積書(2号)'!J60)</f>
        <v/>
      </c>
      <c r="H60" s="110" t="str">
        <f>IF('見積書(2号)'!K60="","",'見積書(2号)'!K60)</f>
        <v/>
      </c>
      <c r="I60" s="100">
        <f>IF('見積書(2号)'!L60="","",'見積書(2号)'!L60)</f>
        <v>0</v>
      </c>
      <c r="J60" s="100" t="str">
        <f>IF('見積書(2号)'!M60="","",'見積書(2号)'!M60)</f>
        <v/>
      </c>
      <c r="K60" s="25"/>
      <c r="L60" s="102">
        <f>IF(OR(F60=""),"",IF(OR('見積書(2号)'!K60=""),F60,I60))</f>
        <v>0</v>
      </c>
      <c r="M60" s="103" t="str">
        <f t="shared" si="3"/>
        <v/>
      </c>
      <c r="N60" s="25"/>
      <c r="O60" s="102">
        <f t="shared" si="4"/>
        <v>0</v>
      </c>
      <c r="P60" s="103" t="str">
        <f t="shared" si="5"/>
        <v/>
      </c>
      <c r="Q60" s="69"/>
    </row>
    <row r="61" spans="1:17" ht="40.5" customHeight="1" x14ac:dyDescent="0.2">
      <c r="A61" s="97" t="str">
        <f>IF('見積書(2号)'!A61="","",'見積書(2号)'!A61)</f>
        <v/>
      </c>
      <c r="B61" s="138" t="str">
        <f>IF('見積書(2号)'!B61="","",'見積書(2号)'!B61)</f>
        <v/>
      </c>
      <c r="C61" s="108" t="str">
        <f>IF('見積書(2号)'!C61="","",'見積書(2号)'!C61)</f>
        <v/>
      </c>
      <c r="D61" s="111" t="str">
        <f>IF('見積書(2号)'!H61="","",'見積書(2号)'!H61)</f>
        <v/>
      </c>
      <c r="E61" s="98" t="str">
        <f>IF('見積書(2号)'!E61="","",'見積書(2号)'!E61)</f>
        <v/>
      </c>
      <c r="F61" s="99">
        <f>IF('見積書(2号)'!I61="","",'見積書(2号)'!I61)</f>
        <v>0</v>
      </c>
      <c r="G61" s="100" t="str">
        <f>IF('見積書(2号)'!J61="","",'見積書(2号)'!J61)</f>
        <v/>
      </c>
      <c r="H61" s="110" t="str">
        <f>IF('見積書(2号)'!K61="","",'見積書(2号)'!K61)</f>
        <v/>
      </c>
      <c r="I61" s="100">
        <f>IF('見積書(2号)'!L61="","",'見積書(2号)'!L61)</f>
        <v>0</v>
      </c>
      <c r="J61" s="100" t="str">
        <f>IF('見積書(2号)'!M61="","",'見積書(2号)'!M61)</f>
        <v/>
      </c>
      <c r="K61" s="25"/>
      <c r="L61" s="102">
        <f>IF(OR(F61=""),"",IF(OR('見積書(2号)'!K61=""),F61,I61))</f>
        <v>0</v>
      </c>
      <c r="M61" s="103" t="str">
        <f t="shared" si="3"/>
        <v/>
      </c>
      <c r="N61" s="25"/>
      <c r="O61" s="102">
        <f t="shared" si="4"/>
        <v>0</v>
      </c>
      <c r="P61" s="103" t="str">
        <f t="shared" si="5"/>
        <v/>
      </c>
      <c r="Q61" s="69"/>
    </row>
    <row r="62" spans="1:17" ht="40.5" customHeight="1" x14ac:dyDescent="0.2">
      <c r="A62" s="97" t="str">
        <f>IF('見積書(2号)'!A62="","",'見積書(2号)'!A62)</f>
        <v/>
      </c>
      <c r="B62" s="138" t="str">
        <f>IF('見積書(2号)'!B62="","",'見積書(2号)'!B62)</f>
        <v/>
      </c>
      <c r="C62" s="108" t="str">
        <f>IF('見積書(2号)'!C62="","",'見積書(2号)'!C62)</f>
        <v/>
      </c>
      <c r="D62" s="111" t="str">
        <f>IF('見積書(2号)'!H62="","",'見積書(2号)'!H62)</f>
        <v/>
      </c>
      <c r="E62" s="98" t="str">
        <f>IF('見積書(2号)'!E62="","",'見積書(2号)'!E62)</f>
        <v/>
      </c>
      <c r="F62" s="99">
        <f>IF('見積書(2号)'!I62="","",'見積書(2号)'!I62)</f>
        <v>0</v>
      </c>
      <c r="G62" s="100" t="str">
        <f>IF('見積書(2号)'!J62="","",'見積書(2号)'!J62)</f>
        <v/>
      </c>
      <c r="H62" s="110" t="str">
        <f>IF('見積書(2号)'!K62="","",'見積書(2号)'!K62)</f>
        <v/>
      </c>
      <c r="I62" s="100">
        <f>IF('見積書(2号)'!L62="","",'見積書(2号)'!L62)</f>
        <v>0</v>
      </c>
      <c r="J62" s="100" t="str">
        <f>IF('見積書(2号)'!M62="","",'見積書(2号)'!M62)</f>
        <v/>
      </c>
      <c r="K62" s="25"/>
      <c r="L62" s="102">
        <f>IF(OR(F62=""),"",IF(OR('見積書(2号)'!K62=""),F62,I62))</f>
        <v>0</v>
      </c>
      <c r="M62" s="103" t="str">
        <f t="shared" si="3"/>
        <v/>
      </c>
      <c r="N62" s="25"/>
      <c r="O62" s="102">
        <f t="shared" si="4"/>
        <v>0</v>
      </c>
      <c r="P62" s="103" t="str">
        <f t="shared" si="5"/>
        <v/>
      </c>
      <c r="Q62" s="69"/>
    </row>
    <row r="63" spans="1:17" ht="40.5" customHeight="1" x14ac:dyDescent="0.2">
      <c r="A63" s="97" t="str">
        <f>IF('見積書(2号)'!A63="","",'見積書(2号)'!A63)</f>
        <v/>
      </c>
      <c r="B63" s="138" t="str">
        <f>IF('見積書(2号)'!B63="","",'見積書(2号)'!B63)</f>
        <v/>
      </c>
      <c r="C63" s="108" t="str">
        <f>IF('見積書(2号)'!C63="","",'見積書(2号)'!C63)</f>
        <v/>
      </c>
      <c r="D63" s="111" t="str">
        <f>IF('見積書(2号)'!H63="","",'見積書(2号)'!H63)</f>
        <v/>
      </c>
      <c r="E63" s="98" t="str">
        <f>IF('見積書(2号)'!E63="","",'見積書(2号)'!E63)</f>
        <v/>
      </c>
      <c r="F63" s="99">
        <f>IF('見積書(2号)'!I63="","",'見積書(2号)'!I63)</f>
        <v>0</v>
      </c>
      <c r="G63" s="100" t="str">
        <f>IF('見積書(2号)'!J63="","",'見積書(2号)'!J63)</f>
        <v/>
      </c>
      <c r="H63" s="110" t="str">
        <f>IF('見積書(2号)'!K63="","",'見積書(2号)'!K63)</f>
        <v/>
      </c>
      <c r="I63" s="100">
        <f>IF('見積書(2号)'!L63="","",'見積書(2号)'!L63)</f>
        <v>0</v>
      </c>
      <c r="J63" s="100" t="str">
        <f>IF('見積書(2号)'!M63="","",'見積書(2号)'!M63)</f>
        <v/>
      </c>
      <c r="K63" s="25"/>
      <c r="L63" s="102">
        <f>IF(OR(F63=""),"",IF(OR('見積書(2号)'!K63=""),F63,I63))</f>
        <v>0</v>
      </c>
      <c r="M63" s="103" t="str">
        <f t="shared" si="3"/>
        <v/>
      </c>
      <c r="N63" s="25"/>
      <c r="O63" s="102">
        <f t="shared" si="4"/>
        <v>0</v>
      </c>
      <c r="P63" s="103" t="str">
        <f t="shared" si="5"/>
        <v/>
      </c>
      <c r="Q63" s="69"/>
    </row>
    <row r="64" spans="1:17" ht="40.5" customHeight="1" x14ac:dyDescent="0.2">
      <c r="A64" s="97" t="str">
        <f>IF('見積書(2号)'!A64="","",'見積書(2号)'!A64)</f>
        <v/>
      </c>
      <c r="B64" s="138" t="str">
        <f>IF('見積書(2号)'!B64="","",'見積書(2号)'!B64)</f>
        <v/>
      </c>
      <c r="C64" s="108" t="str">
        <f>IF('見積書(2号)'!C64="","",'見積書(2号)'!C64)</f>
        <v/>
      </c>
      <c r="D64" s="111" t="str">
        <f>IF('見積書(2号)'!H64="","",'見積書(2号)'!H64)</f>
        <v/>
      </c>
      <c r="E64" s="98" t="str">
        <f>IF('見積書(2号)'!E64="","",'見積書(2号)'!E64)</f>
        <v/>
      </c>
      <c r="F64" s="99">
        <f>IF('見積書(2号)'!I64="","",'見積書(2号)'!I64)</f>
        <v>0</v>
      </c>
      <c r="G64" s="100" t="str">
        <f>IF('見積書(2号)'!J64="","",'見積書(2号)'!J64)</f>
        <v/>
      </c>
      <c r="H64" s="110" t="str">
        <f>IF('見積書(2号)'!K64="","",'見積書(2号)'!K64)</f>
        <v/>
      </c>
      <c r="I64" s="100">
        <f>IF('見積書(2号)'!L64="","",'見積書(2号)'!L64)</f>
        <v>0</v>
      </c>
      <c r="J64" s="100" t="str">
        <f>IF('見積書(2号)'!M64="","",'見積書(2号)'!M64)</f>
        <v/>
      </c>
      <c r="K64" s="25"/>
      <c r="L64" s="102">
        <f>IF(OR(F64=""),"",IF(OR('見積書(2号)'!K64=""),F64,I64))</f>
        <v>0</v>
      </c>
      <c r="M64" s="103" t="str">
        <f t="shared" si="3"/>
        <v/>
      </c>
      <c r="N64" s="25"/>
      <c r="O64" s="102">
        <f t="shared" si="4"/>
        <v>0</v>
      </c>
      <c r="P64" s="103" t="str">
        <f t="shared" si="5"/>
        <v/>
      </c>
      <c r="Q64" s="69"/>
    </row>
    <row r="65" spans="1:17" ht="40.5" customHeight="1" x14ac:dyDescent="0.2">
      <c r="A65" s="97" t="str">
        <f>IF('見積書(2号)'!A65="","",'見積書(2号)'!A65)</f>
        <v/>
      </c>
      <c r="B65" s="138" t="str">
        <f>IF('見積書(2号)'!B65="","",'見積書(2号)'!B65)</f>
        <v/>
      </c>
      <c r="C65" s="108" t="str">
        <f>IF('見積書(2号)'!C65="","",'見積書(2号)'!C65)</f>
        <v/>
      </c>
      <c r="D65" s="111" t="str">
        <f>IF('見積書(2号)'!H65="","",'見積書(2号)'!H65)</f>
        <v/>
      </c>
      <c r="E65" s="98" t="str">
        <f>IF('見積書(2号)'!E65="","",'見積書(2号)'!E65)</f>
        <v/>
      </c>
      <c r="F65" s="99">
        <f>IF('見積書(2号)'!I65="","",'見積書(2号)'!I65)</f>
        <v>0</v>
      </c>
      <c r="G65" s="100" t="str">
        <f>IF('見積書(2号)'!J65="","",'見積書(2号)'!J65)</f>
        <v/>
      </c>
      <c r="H65" s="110" t="str">
        <f>IF('見積書(2号)'!K65="","",'見積書(2号)'!K65)</f>
        <v/>
      </c>
      <c r="I65" s="100">
        <f>IF('見積書(2号)'!L65="","",'見積書(2号)'!L65)</f>
        <v>0</v>
      </c>
      <c r="J65" s="100" t="str">
        <f>IF('見積書(2号)'!M65="","",'見積書(2号)'!M65)</f>
        <v/>
      </c>
      <c r="K65" s="25"/>
      <c r="L65" s="102">
        <f>IF(OR(F65=""),"",IF(OR('見積書(2号)'!K65=""),F65,I65))</f>
        <v>0</v>
      </c>
      <c r="M65" s="103" t="str">
        <f t="shared" si="3"/>
        <v/>
      </c>
      <c r="N65" s="25"/>
      <c r="O65" s="102">
        <f t="shared" si="4"/>
        <v>0</v>
      </c>
      <c r="P65" s="103" t="str">
        <f t="shared" si="5"/>
        <v/>
      </c>
      <c r="Q65" s="69"/>
    </row>
    <row r="66" spans="1:17" ht="40.5" customHeight="1" x14ac:dyDescent="0.2">
      <c r="A66" s="97" t="str">
        <f>IF('見積書(2号)'!A66="","",'見積書(2号)'!A66)</f>
        <v/>
      </c>
      <c r="B66" s="138" t="str">
        <f>IF('見積書(2号)'!B66="","",'見積書(2号)'!B66)</f>
        <v/>
      </c>
      <c r="C66" s="108" t="str">
        <f>IF('見積書(2号)'!C66="","",'見積書(2号)'!C66)</f>
        <v/>
      </c>
      <c r="D66" s="111" t="str">
        <f>IF('見積書(2号)'!H66="","",'見積書(2号)'!H66)</f>
        <v/>
      </c>
      <c r="E66" s="98" t="str">
        <f>IF('見積書(2号)'!E66="","",'見積書(2号)'!E66)</f>
        <v/>
      </c>
      <c r="F66" s="99">
        <f>IF('見積書(2号)'!I66="","",'見積書(2号)'!I66)</f>
        <v>0</v>
      </c>
      <c r="G66" s="100" t="str">
        <f>IF('見積書(2号)'!J66="","",'見積書(2号)'!J66)</f>
        <v/>
      </c>
      <c r="H66" s="110" t="str">
        <f>IF('見積書(2号)'!K66="","",'見積書(2号)'!K66)</f>
        <v/>
      </c>
      <c r="I66" s="100">
        <f>IF('見積書(2号)'!L66="","",'見積書(2号)'!L66)</f>
        <v>0</v>
      </c>
      <c r="J66" s="100" t="str">
        <f>IF('見積書(2号)'!M66="","",'見積書(2号)'!M66)</f>
        <v/>
      </c>
      <c r="K66" s="25"/>
      <c r="L66" s="102">
        <f>IF(OR(F66=""),"",IF(OR('見積書(2号)'!K66=""),F66,I66))</f>
        <v>0</v>
      </c>
      <c r="M66" s="103" t="str">
        <f t="shared" si="3"/>
        <v/>
      </c>
      <c r="N66" s="25"/>
      <c r="O66" s="102">
        <f t="shared" si="4"/>
        <v>0</v>
      </c>
      <c r="P66" s="103" t="str">
        <f t="shared" si="5"/>
        <v/>
      </c>
      <c r="Q66" s="69"/>
    </row>
    <row r="67" spans="1:17" ht="40.5" customHeight="1" x14ac:dyDescent="0.2">
      <c r="A67" s="97" t="str">
        <f>IF('見積書(2号)'!A67="","",'見積書(2号)'!A67)</f>
        <v/>
      </c>
      <c r="B67" s="138" t="str">
        <f>IF('見積書(2号)'!B67="","",'見積書(2号)'!B67)</f>
        <v/>
      </c>
      <c r="C67" s="108" t="str">
        <f>IF('見積書(2号)'!C67="","",'見積書(2号)'!C67)</f>
        <v/>
      </c>
      <c r="D67" s="111" t="str">
        <f>IF('見積書(2号)'!H67="","",'見積書(2号)'!H67)</f>
        <v/>
      </c>
      <c r="E67" s="98" t="str">
        <f>IF('見積書(2号)'!E67="","",'見積書(2号)'!E67)</f>
        <v/>
      </c>
      <c r="F67" s="99">
        <f>IF('見積書(2号)'!I67="","",'見積書(2号)'!I67)</f>
        <v>0</v>
      </c>
      <c r="G67" s="100" t="str">
        <f>IF('見積書(2号)'!J67="","",'見積書(2号)'!J67)</f>
        <v/>
      </c>
      <c r="H67" s="110" t="str">
        <f>IF('見積書(2号)'!K67="","",'見積書(2号)'!K67)</f>
        <v/>
      </c>
      <c r="I67" s="100">
        <f>IF('見積書(2号)'!L67="","",'見積書(2号)'!L67)</f>
        <v>0</v>
      </c>
      <c r="J67" s="100" t="str">
        <f>IF('見積書(2号)'!M67="","",'見積書(2号)'!M67)</f>
        <v/>
      </c>
      <c r="K67" s="25"/>
      <c r="L67" s="102">
        <f>IF(OR(F67=""),"",IF(OR('見積書(2号)'!K67=""),F67,I67))</f>
        <v>0</v>
      </c>
      <c r="M67" s="103" t="str">
        <f t="shared" si="3"/>
        <v/>
      </c>
      <c r="N67" s="25"/>
      <c r="O67" s="102">
        <f t="shared" si="4"/>
        <v>0</v>
      </c>
      <c r="P67" s="103" t="str">
        <f t="shared" si="5"/>
        <v/>
      </c>
      <c r="Q67" s="69"/>
    </row>
    <row r="68" spans="1:17" ht="40.5" customHeight="1" x14ac:dyDescent="0.2">
      <c r="A68" s="97" t="str">
        <f>IF('見積書(2号)'!A68="","",'見積書(2号)'!A68)</f>
        <v/>
      </c>
      <c r="B68" s="138" t="str">
        <f>IF('見積書(2号)'!B68="","",'見積書(2号)'!B68)</f>
        <v/>
      </c>
      <c r="C68" s="108" t="str">
        <f>IF('見積書(2号)'!C68="","",'見積書(2号)'!C68)</f>
        <v/>
      </c>
      <c r="D68" s="111" t="str">
        <f>IF('見積書(2号)'!H68="","",'見積書(2号)'!H68)</f>
        <v/>
      </c>
      <c r="E68" s="98" t="str">
        <f>IF('見積書(2号)'!E68="","",'見積書(2号)'!E68)</f>
        <v/>
      </c>
      <c r="F68" s="99">
        <f>IF('見積書(2号)'!I68="","",'見積書(2号)'!I68)</f>
        <v>0</v>
      </c>
      <c r="G68" s="100" t="str">
        <f>IF('見積書(2号)'!J68="","",'見積書(2号)'!J68)</f>
        <v/>
      </c>
      <c r="H68" s="110" t="str">
        <f>IF('見積書(2号)'!K68="","",'見積書(2号)'!K68)</f>
        <v/>
      </c>
      <c r="I68" s="100">
        <f>IF('見積書(2号)'!L68="","",'見積書(2号)'!L68)</f>
        <v>0</v>
      </c>
      <c r="J68" s="100" t="str">
        <f>IF('見積書(2号)'!M68="","",'見積書(2号)'!M68)</f>
        <v/>
      </c>
      <c r="K68" s="25"/>
      <c r="L68" s="102">
        <f>IF(OR(F68=""),"",IF(OR('見積書(2号)'!K68=""),F68,I68))</f>
        <v>0</v>
      </c>
      <c r="M68" s="103" t="str">
        <f t="shared" si="3"/>
        <v/>
      </c>
      <c r="N68" s="25"/>
      <c r="O68" s="102">
        <f t="shared" si="4"/>
        <v>0</v>
      </c>
      <c r="P68" s="103" t="str">
        <f t="shared" si="5"/>
        <v/>
      </c>
      <c r="Q68" s="69"/>
    </row>
    <row r="69" spans="1:17" ht="40.5" customHeight="1" x14ac:dyDescent="0.2">
      <c r="A69" s="97" t="str">
        <f>IF('見積書(2号)'!A69="","",'見積書(2号)'!A69)</f>
        <v/>
      </c>
      <c r="B69" s="138" t="str">
        <f>IF('見積書(2号)'!B69="","",'見積書(2号)'!B69)</f>
        <v/>
      </c>
      <c r="C69" s="108" t="str">
        <f>IF('見積書(2号)'!C69="","",'見積書(2号)'!C69)</f>
        <v/>
      </c>
      <c r="D69" s="111" t="str">
        <f>IF('見積書(2号)'!H69="","",'見積書(2号)'!H69)</f>
        <v/>
      </c>
      <c r="E69" s="98" t="str">
        <f>IF('見積書(2号)'!E69="","",'見積書(2号)'!E69)</f>
        <v/>
      </c>
      <c r="F69" s="99">
        <f>IF('見積書(2号)'!I69="","",'見積書(2号)'!I69)</f>
        <v>0</v>
      </c>
      <c r="G69" s="100" t="str">
        <f>IF('見積書(2号)'!J69="","",'見積書(2号)'!J69)</f>
        <v/>
      </c>
      <c r="H69" s="110" t="str">
        <f>IF('見積書(2号)'!K69="","",'見積書(2号)'!K69)</f>
        <v/>
      </c>
      <c r="I69" s="100">
        <f>IF('見積書(2号)'!L69="","",'見積書(2号)'!L69)</f>
        <v>0</v>
      </c>
      <c r="J69" s="100" t="str">
        <f>IF('見積書(2号)'!M69="","",'見積書(2号)'!M69)</f>
        <v/>
      </c>
      <c r="K69" s="25"/>
      <c r="L69" s="102">
        <f>IF(OR(F69=""),"",IF(OR('見積書(2号)'!K69=""),F69,I69))</f>
        <v>0</v>
      </c>
      <c r="M69" s="103" t="str">
        <f t="shared" si="3"/>
        <v/>
      </c>
      <c r="N69" s="25"/>
      <c r="O69" s="102">
        <f t="shared" si="4"/>
        <v>0</v>
      </c>
      <c r="P69" s="103" t="str">
        <f t="shared" si="5"/>
        <v/>
      </c>
      <c r="Q69" s="69"/>
    </row>
    <row r="70" spans="1:17" ht="40.5" customHeight="1" x14ac:dyDescent="0.2">
      <c r="A70" s="97" t="str">
        <f>IF('見積書(2号)'!A70="","",'見積書(2号)'!A70)</f>
        <v/>
      </c>
      <c r="B70" s="138" t="str">
        <f>IF('見積書(2号)'!B70="","",'見積書(2号)'!B70)</f>
        <v/>
      </c>
      <c r="C70" s="108" t="str">
        <f>IF('見積書(2号)'!C70="","",'見積書(2号)'!C70)</f>
        <v/>
      </c>
      <c r="D70" s="111" t="str">
        <f>IF('見積書(2号)'!H70="","",'見積書(2号)'!H70)</f>
        <v/>
      </c>
      <c r="E70" s="98" t="str">
        <f>IF('見積書(2号)'!E70="","",'見積書(2号)'!E70)</f>
        <v/>
      </c>
      <c r="F70" s="99">
        <f>IF('見積書(2号)'!I70="","",'見積書(2号)'!I70)</f>
        <v>0</v>
      </c>
      <c r="G70" s="100" t="str">
        <f>IF('見積書(2号)'!J70="","",'見積書(2号)'!J70)</f>
        <v/>
      </c>
      <c r="H70" s="110" t="str">
        <f>IF('見積書(2号)'!K70="","",'見積書(2号)'!K70)</f>
        <v/>
      </c>
      <c r="I70" s="100">
        <f>IF('見積書(2号)'!L70="","",'見積書(2号)'!L70)</f>
        <v>0</v>
      </c>
      <c r="J70" s="100" t="str">
        <f>IF('見積書(2号)'!M70="","",'見積書(2号)'!M70)</f>
        <v/>
      </c>
      <c r="K70" s="25"/>
      <c r="L70" s="102">
        <f>IF(OR(F70=""),"",IF(OR('見積書(2号)'!K70=""),F70,I70))</f>
        <v>0</v>
      </c>
      <c r="M70" s="103" t="str">
        <f t="shared" si="3"/>
        <v/>
      </c>
      <c r="N70" s="25"/>
      <c r="O70" s="102">
        <f t="shared" si="4"/>
        <v>0</v>
      </c>
      <c r="P70" s="103" t="str">
        <f t="shared" si="5"/>
        <v/>
      </c>
      <c r="Q70" s="69"/>
    </row>
    <row r="71" spans="1:17" ht="40.5" customHeight="1" x14ac:dyDescent="0.2">
      <c r="A71" s="97" t="str">
        <f>IF('見積書(2号)'!A71="","",'見積書(2号)'!A71)</f>
        <v/>
      </c>
      <c r="B71" s="138" t="str">
        <f>IF('見積書(2号)'!B71="","",'見積書(2号)'!B71)</f>
        <v/>
      </c>
      <c r="C71" s="108" t="str">
        <f>IF('見積書(2号)'!C71="","",'見積書(2号)'!C71)</f>
        <v/>
      </c>
      <c r="D71" s="111" t="str">
        <f>IF('見積書(2号)'!H71="","",'見積書(2号)'!H71)</f>
        <v/>
      </c>
      <c r="E71" s="98" t="str">
        <f>IF('見積書(2号)'!E71="","",'見積書(2号)'!E71)</f>
        <v/>
      </c>
      <c r="F71" s="99">
        <f>IF('見積書(2号)'!I71="","",'見積書(2号)'!I71)</f>
        <v>0</v>
      </c>
      <c r="G71" s="100" t="str">
        <f>IF('見積書(2号)'!J71="","",'見積書(2号)'!J71)</f>
        <v/>
      </c>
      <c r="H71" s="110" t="str">
        <f>IF('見積書(2号)'!K71="","",'見積書(2号)'!K71)</f>
        <v/>
      </c>
      <c r="I71" s="100">
        <f>IF('見積書(2号)'!L71="","",'見積書(2号)'!L71)</f>
        <v>0</v>
      </c>
      <c r="J71" s="100" t="str">
        <f>IF('見積書(2号)'!M71="","",'見積書(2号)'!M71)</f>
        <v/>
      </c>
      <c r="K71" s="25"/>
      <c r="L71" s="102">
        <f>IF(OR(F71=""),"",IF(OR('見積書(2号)'!K71=""),F71,I71))</f>
        <v>0</v>
      </c>
      <c r="M71" s="103" t="str">
        <f t="shared" si="3"/>
        <v/>
      </c>
      <c r="N71" s="25"/>
      <c r="O71" s="102">
        <f t="shared" si="4"/>
        <v>0</v>
      </c>
      <c r="P71" s="103" t="str">
        <f t="shared" si="5"/>
        <v/>
      </c>
      <c r="Q71" s="69"/>
    </row>
    <row r="72" spans="1:17" ht="40.5" customHeight="1" x14ac:dyDescent="0.2">
      <c r="A72" s="97" t="str">
        <f>IF('見積書(2号)'!A72="","",'見積書(2号)'!A72)</f>
        <v/>
      </c>
      <c r="B72" s="138" t="str">
        <f>IF('見積書(2号)'!B72="","",'見積書(2号)'!B72)</f>
        <v/>
      </c>
      <c r="C72" s="108" t="str">
        <f>IF('見積書(2号)'!C72="","",'見積書(2号)'!C72)</f>
        <v/>
      </c>
      <c r="D72" s="111" t="str">
        <f>IF('見積書(2号)'!H72="","",'見積書(2号)'!H72)</f>
        <v/>
      </c>
      <c r="E72" s="98" t="str">
        <f>IF('見積書(2号)'!E72="","",'見積書(2号)'!E72)</f>
        <v/>
      </c>
      <c r="F72" s="99">
        <f>IF('見積書(2号)'!I72="","",'見積書(2号)'!I72)</f>
        <v>0</v>
      </c>
      <c r="G72" s="100" t="str">
        <f>IF('見積書(2号)'!J72="","",'見積書(2号)'!J72)</f>
        <v/>
      </c>
      <c r="H72" s="110" t="str">
        <f>IF('見積書(2号)'!K72="","",'見積書(2号)'!K72)</f>
        <v/>
      </c>
      <c r="I72" s="100">
        <f>IF('見積書(2号)'!L72="","",'見積書(2号)'!L72)</f>
        <v>0</v>
      </c>
      <c r="J72" s="100" t="str">
        <f>IF('見積書(2号)'!M72="","",'見積書(2号)'!M72)</f>
        <v/>
      </c>
      <c r="K72" s="25"/>
      <c r="L72" s="102">
        <f>IF(OR(F72=""),"",IF(OR('見積書(2号)'!K72=""),F72,I72))</f>
        <v>0</v>
      </c>
      <c r="M72" s="103" t="str">
        <f t="shared" si="3"/>
        <v/>
      </c>
      <c r="N72" s="25"/>
      <c r="O72" s="102">
        <f t="shared" si="4"/>
        <v>0</v>
      </c>
      <c r="P72" s="103" t="str">
        <f t="shared" si="5"/>
        <v/>
      </c>
      <c r="Q72" s="69"/>
    </row>
    <row r="73" spans="1:17" ht="40.5" customHeight="1" x14ac:dyDescent="0.2">
      <c r="A73" s="97" t="str">
        <f>IF('見積書(2号)'!A73="","",'見積書(2号)'!A73)</f>
        <v/>
      </c>
      <c r="B73" s="138" t="str">
        <f>IF('見積書(2号)'!B73="","",'見積書(2号)'!B73)</f>
        <v/>
      </c>
      <c r="C73" s="108" t="str">
        <f>IF('見積書(2号)'!C73="","",'見積書(2号)'!C73)</f>
        <v/>
      </c>
      <c r="D73" s="111" t="str">
        <f>IF('見積書(2号)'!H73="","",'見積書(2号)'!H73)</f>
        <v/>
      </c>
      <c r="E73" s="98" t="str">
        <f>IF('見積書(2号)'!E73="","",'見積書(2号)'!E73)</f>
        <v/>
      </c>
      <c r="F73" s="99">
        <f>IF('見積書(2号)'!I73="","",'見積書(2号)'!I73)</f>
        <v>0</v>
      </c>
      <c r="G73" s="100" t="str">
        <f>IF('見積書(2号)'!J73="","",'見積書(2号)'!J73)</f>
        <v/>
      </c>
      <c r="H73" s="110" t="str">
        <f>IF('見積書(2号)'!K73="","",'見積書(2号)'!K73)</f>
        <v/>
      </c>
      <c r="I73" s="100">
        <f>IF('見積書(2号)'!L73="","",'見積書(2号)'!L73)</f>
        <v>0</v>
      </c>
      <c r="J73" s="100" t="str">
        <f>IF('見積書(2号)'!M73="","",'見積書(2号)'!M73)</f>
        <v/>
      </c>
      <c r="K73" s="25"/>
      <c r="L73" s="102">
        <f>IF(OR(F73=""),"",IF(OR('見積書(2号)'!K73=""),F73,I73))</f>
        <v>0</v>
      </c>
      <c r="M73" s="103" t="str">
        <f t="shared" si="3"/>
        <v/>
      </c>
      <c r="N73" s="25"/>
      <c r="O73" s="102">
        <f t="shared" si="4"/>
        <v>0</v>
      </c>
      <c r="P73" s="103" t="str">
        <f t="shared" si="5"/>
        <v/>
      </c>
      <c r="Q73" s="69"/>
    </row>
    <row r="74" spans="1:17" ht="40.5" customHeight="1" x14ac:dyDescent="0.2">
      <c r="A74" s="97" t="str">
        <f>IF('見積書(2号)'!A74="","",'見積書(2号)'!A74)</f>
        <v/>
      </c>
      <c r="B74" s="138" t="str">
        <f>IF('見積書(2号)'!B74="","",'見積書(2号)'!B74)</f>
        <v/>
      </c>
      <c r="C74" s="108" t="str">
        <f>IF('見積書(2号)'!C74="","",'見積書(2号)'!C74)</f>
        <v/>
      </c>
      <c r="D74" s="111" t="str">
        <f>IF('見積書(2号)'!H74="","",'見積書(2号)'!H74)</f>
        <v/>
      </c>
      <c r="E74" s="98" t="str">
        <f>IF('見積書(2号)'!E74="","",'見積書(2号)'!E74)</f>
        <v/>
      </c>
      <c r="F74" s="99">
        <f>IF('見積書(2号)'!I74="","",'見積書(2号)'!I74)</f>
        <v>0</v>
      </c>
      <c r="G74" s="100" t="str">
        <f>IF('見積書(2号)'!J74="","",'見積書(2号)'!J74)</f>
        <v/>
      </c>
      <c r="H74" s="110" t="str">
        <f>IF('見積書(2号)'!K74="","",'見積書(2号)'!K74)</f>
        <v/>
      </c>
      <c r="I74" s="100">
        <f>IF('見積書(2号)'!L74="","",'見積書(2号)'!L74)</f>
        <v>0</v>
      </c>
      <c r="J74" s="100" t="str">
        <f>IF('見積書(2号)'!M74="","",'見積書(2号)'!M74)</f>
        <v/>
      </c>
      <c r="K74" s="25"/>
      <c r="L74" s="102">
        <f>IF(OR(F74=""),"",IF(OR('見積書(2号)'!K74=""),F74,I74))</f>
        <v>0</v>
      </c>
      <c r="M74" s="103" t="str">
        <f t="shared" si="3"/>
        <v/>
      </c>
      <c r="N74" s="25"/>
      <c r="O74" s="102">
        <f t="shared" si="4"/>
        <v>0</v>
      </c>
      <c r="P74" s="103" t="str">
        <f t="shared" si="5"/>
        <v/>
      </c>
      <c r="Q74" s="69"/>
    </row>
    <row r="75" spans="1:17" ht="40.5" customHeight="1" x14ac:dyDescent="0.2">
      <c r="A75" s="97" t="str">
        <f>IF('見積書(2号)'!A75="","",'見積書(2号)'!A75)</f>
        <v/>
      </c>
      <c r="B75" s="138" t="str">
        <f>IF('見積書(2号)'!B75="","",'見積書(2号)'!B75)</f>
        <v/>
      </c>
      <c r="C75" s="108" t="str">
        <f>IF('見積書(2号)'!C75="","",'見積書(2号)'!C75)</f>
        <v/>
      </c>
      <c r="D75" s="111" t="str">
        <f>IF('見積書(2号)'!H75="","",'見積書(2号)'!H75)</f>
        <v/>
      </c>
      <c r="E75" s="98" t="str">
        <f>IF('見積書(2号)'!E75="","",'見積書(2号)'!E75)</f>
        <v/>
      </c>
      <c r="F75" s="99">
        <f>IF('見積書(2号)'!I75="","",'見積書(2号)'!I75)</f>
        <v>0</v>
      </c>
      <c r="G75" s="100" t="str">
        <f>IF('見積書(2号)'!J75="","",'見積書(2号)'!J75)</f>
        <v/>
      </c>
      <c r="H75" s="110" t="str">
        <f>IF('見積書(2号)'!K75="","",'見積書(2号)'!K75)</f>
        <v/>
      </c>
      <c r="I75" s="100">
        <f>IF('見積書(2号)'!L75="","",'見積書(2号)'!L75)</f>
        <v>0</v>
      </c>
      <c r="J75" s="100" t="str">
        <f>IF('見積書(2号)'!M75="","",'見積書(2号)'!M75)</f>
        <v/>
      </c>
      <c r="K75" s="25"/>
      <c r="L75" s="102">
        <f>IF(OR(F75=""),"",IF(OR('見積書(2号)'!K75=""),F75,I75))</f>
        <v>0</v>
      </c>
      <c r="M75" s="103" t="str">
        <f t="shared" si="3"/>
        <v/>
      </c>
      <c r="N75" s="25"/>
      <c r="O75" s="102">
        <f t="shared" si="4"/>
        <v>0</v>
      </c>
      <c r="P75" s="103" t="str">
        <f t="shared" si="5"/>
        <v/>
      </c>
      <c r="Q75" s="69"/>
    </row>
    <row r="76" spans="1:17" ht="40.5" customHeight="1" x14ac:dyDescent="0.2">
      <c r="A76" s="97" t="str">
        <f>IF('見積書(2号)'!A76="","",'見積書(2号)'!A76)</f>
        <v/>
      </c>
      <c r="B76" s="138" t="str">
        <f>IF('見積書(2号)'!B76="","",'見積書(2号)'!B76)</f>
        <v/>
      </c>
      <c r="C76" s="108" t="str">
        <f>IF('見積書(2号)'!C76="","",'見積書(2号)'!C76)</f>
        <v/>
      </c>
      <c r="D76" s="111" t="str">
        <f>IF('見積書(2号)'!H76="","",'見積書(2号)'!H76)</f>
        <v/>
      </c>
      <c r="E76" s="98" t="str">
        <f>IF('見積書(2号)'!E76="","",'見積書(2号)'!E76)</f>
        <v/>
      </c>
      <c r="F76" s="99">
        <f>IF('見積書(2号)'!I76="","",'見積書(2号)'!I76)</f>
        <v>0</v>
      </c>
      <c r="G76" s="100" t="str">
        <f>IF('見積書(2号)'!J76="","",'見積書(2号)'!J76)</f>
        <v/>
      </c>
      <c r="H76" s="110" t="str">
        <f>IF('見積書(2号)'!K76="","",'見積書(2号)'!K76)</f>
        <v/>
      </c>
      <c r="I76" s="100">
        <f>IF('見積書(2号)'!L76="","",'見積書(2号)'!L76)</f>
        <v>0</v>
      </c>
      <c r="J76" s="100" t="str">
        <f>IF('見積書(2号)'!M76="","",'見積書(2号)'!M76)</f>
        <v/>
      </c>
      <c r="K76" s="25"/>
      <c r="L76" s="102">
        <f>IF(OR(F76=""),"",IF(OR('見積書(2号)'!K76=""),F76,I76))</f>
        <v>0</v>
      </c>
      <c r="M76" s="103" t="str">
        <f t="shared" si="3"/>
        <v/>
      </c>
      <c r="N76" s="25"/>
      <c r="O76" s="102">
        <f t="shared" si="4"/>
        <v>0</v>
      </c>
      <c r="P76" s="103" t="str">
        <f t="shared" si="5"/>
        <v/>
      </c>
      <c r="Q76" s="69"/>
    </row>
    <row r="77" spans="1:17" ht="40.5" customHeight="1" x14ac:dyDescent="0.2">
      <c r="A77" s="97" t="str">
        <f>IF('見積書(2号)'!A77="","",'見積書(2号)'!A77)</f>
        <v/>
      </c>
      <c r="B77" s="138" t="str">
        <f>IF('見積書(2号)'!B77="","",'見積書(2号)'!B77)</f>
        <v/>
      </c>
      <c r="C77" s="108" t="str">
        <f>IF('見積書(2号)'!C77="","",'見積書(2号)'!C77)</f>
        <v/>
      </c>
      <c r="D77" s="111" t="str">
        <f>IF('見積書(2号)'!H77="","",'見積書(2号)'!H77)</f>
        <v/>
      </c>
      <c r="E77" s="98" t="str">
        <f>IF('見積書(2号)'!E77="","",'見積書(2号)'!E77)</f>
        <v/>
      </c>
      <c r="F77" s="99">
        <f>IF('見積書(2号)'!I77="","",'見積書(2号)'!I77)</f>
        <v>0</v>
      </c>
      <c r="G77" s="100" t="str">
        <f>IF('見積書(2号)'!J77="","",'見積書(2号)'!J77)</f>
        <v/>
      </c>
      <c r="H77" s="110" t="str">
        <f>IF('見積書(2号)'!K77="","",'見積書(2号)'!K77)</f>
        <v/>
      </c>
      <c r="I77" s="100">
        <f>IF('見積書(2号)'!L77="","",'見積書(2号)'!L77)</f>
        <v>0</v>
      </c>
      <c r="J77" s="100" t="str">
        <f>IF('見積書(2号)'!M77="","",'見積書(2号)'!M77)</f>
        <v/>
      </c>
      <c r="K77" s="25"/>
      <c r="L77" s="102">
        <f>IF(OR(F77=""),"",IF(OR('見積書(2号)'!K77=""),F77,I77))</f>
        <v>0</v>
      </c>
      <c r="M77" s="103" t="str">
        <f t="shared" si="3"/>
        <v/>
      </c>
      <c r="N77" s="25"/>
      <c r="O77" s="102">
        <f t="shared" si="4"/>
        <v>0</v>
      </c>
      <c r="P77" s="103" t="str">
        <f t="shared" si="5"/>
        <v/>
      </c>
      <c r="Q77" s="69"/>
    </row>
    <row r="78" spans="1:17" ht="40.5" customHeight="1" x14ac:dyDescent="0.2">
      <c r="A78" s="97" t="str">
        <f>IF('見積書(2号)'!A78="","",'見積書(2号)'!A78)</f>
        <v/>
      </c>
      <c r="B78" s="138" t="str">
        <f>IF('見積書(2号)'!B78="","",'見積書(2号)'!B78)</f>
        <v/>
      </c>
      <c r="C78" s="108" t="str">
        <f>IF('見積書(2号)'!C78="","",'見積書(2号)'!C78)</f>
        <v/>
      </c>
      <c r="D78" s="111" t="str">
        <f>IF('見積書(2号)'!H78="","",'見積書(2号)'!H78)</f>
        <v/>
      </c>
      <c r="E78" s="98" t="str">
        <f>IF('見積書(2号)'!E78="","",'見積書(2号)'!E78)</f>
        <v/>
      </c>
      <c r="F78" s="99">
        <f>IF('見積書(2号)'!I78="","",'見積書(2号)'!I78)</f>
        <v>0</v>
      </c>
      <c r="G78" s="100" t="str">
        <f>IF('見積書(2号)'!J78="","",'見積書(2号)'!J78)</f>
        <v/>
      </c>
      <c r="H78" s="110" t="str">
        <f>IF('見積書(2号)'!K78="","",'見積書(2号)'!K78)</f>
        <v/>
      </c>
      <c r="I78" s="100">
        <f>IF('見積書(2号)'!L78="","",'見積書(2号)'!L78)</f>
        <v>0</v>
      </c>
      <c r="J78" s="100" t="str">
        <f>IF('見積書(2号)'!M78="","",'見積書(2号)'!M78)</f>
        <v/>
      </c>
      <c r="K78" s="25"/>
      <c r="L78" s="102">
        <f>IF(OR(F78=""),"",IF(OR('見積書(2号)'!K78=""),F78,I78))</f>
        <v>0</v>
      </c>
      <c r="M78" s="103" t="str">
        <f t="shared" si="3"/>
        <v/>
      </c>
      <c r="N78" s="25"/>
      <c r="O78" s="102">
        <f t="shared" si="4"/>
        <v>0</v>
      </c>
      <c r="P78" s="103" t="str">
        <f t="shared" si="5"/>
        <v/>
      </c>
      <c r="Q78" s="69"/>
    </row>
    <row r="79" spans="1:17" ht="40.5" customHeight="1" x14ac:dyDescent="0.2">
      <c r="A79" s="97" t="str">
        <f>IF('見積書(2号)'!A79="","",'見積書(2号)'!A79)</f>
        <v/>
      </c>
      <c r="B79" s="138" t="str">
        <f>IF('見積書(2号)'!B79="","",'見積書(2号)'!B79)</f>
        <v/>
      </c>
      <c r="C79" s="108" t="str">
        <f>IF('見積書(2号)'!C79="","",'見積書(2号)'!C79)</f>
        <v/>
      </c>
      <c r="D79" s="111" t="str">
        <f>IF('見積書(2号)'!H79="","",'見積書(2号)'!H79)</f>
        <v/>
      </c>
      <c r="E79" s="98" t="str">
        <f>IF('見積書(2号)'!E79="","",'見積書(2号)'!E79)</f>
        <v/>
      </c>
      <c r="F79" s="99">
        <f>IF('見積書(2号)'!I79="","",'見積書(2号)'!I79)</f>
        <v>0</v>
      </c>
      <c r="G79" s="100" t="str">
        <f>IF('見積書(2号)'!J79="","",'見積書(2号)'!J79)</f>
        <v/>
      </c>
      <c r="H79" s="110" t="str">
        <f>IF('見積書(2号)'!K79="","",'見積書(2号)'!K79)</f>
        <v/>
      </c>
      <c r="I79" s="100">
        <f>IF('見積書(2号)'!L79="","",'見積書(2号)'!L79)</f>
        <v>0</v>
      </c>
      <c r="J79" s="100" t="str">
        <f>IF('見積書(2号)'!M79="","",'見積書(2号)'!M79)</f>
        <v/>
      </c>
      <c r="K79" s="25"/>
      <c r="L79" s="102">
        <f>IF(OR(F79=""),"",IF(OR('見積書(2号)'!K79=""),F79,I79))</f>
        <v>0</v>
      </c>
      <c r="M79" s="103" t="str">
        <f t="shared" si="3"/>
        <v/>
      </c>
      <c r="N79" s="25"/>
      <c r="O79" s="102">
        <f t="shared" si="4"/>
        <v>0</v>
      </c>
      <c r="P79" s="103" t="str">
        <f t="shared" si="5"/>
        <v/>
      </c>
      <c r="Q79" s="69"/>
    </row>
    <row r="80" spans="1:17" ht="40.5" customHeight="1" x14ac:dyDescent="0.2">
      <c r="A80" s="97" t="str">
        <f>IF('見積書(2号)'!A80="","",'見積書(2号)'!A80)</f>
        <v/>
      </c>
      <c r="B80" s="138" t="str">
        <f>IF('見積書(2号)'!B80="","",'見積書(2号)'!B80)</f>
        <v/>
      </c>
      <c r="C80" s="108" t="str">
        <f>IF('見積書(2号)'!C80="","",'見積書(2号)'!C80)</f>
        <v/>
      </c>
      <c r="D80" s="111" t="str">
        <f>IF('見積書(2号)'!H80="","",'見積書(2号)'!H80)</f>
        <v/>
      </c>
      <c r="E80" s="98" t="str">
        <f>IF('見積書(2号)'!E80="","",'見積書(2号)'!E80)</f>
        <v/>
      </c>
      <c r="F80" s="99">
        <f>IF('見積書(2号)'!I80="","",'見積書(2号)'!I80)</f>
        <v>0</v>
      </c>
      <c r="G80" s="100" t="str">
        <f>IF('見積書(2号)'!J80="","",'見積書(2号)'!J80)</f>
        <v/>
      </c>
      <c r="H80" s="110" t="str">
        <f>IF('見積書(2号)'!K80="","",'見積書(2号)'!K80)</f>
        <v/>
      </c>
      <c r="I80" s="100">
        <f>IF('見積書(2号)'!L80="","",'見積書(2号)'!L80)</f>
        <v>0</v>
      </c>
      <c r="J80" s="100" t="str">
        <f>IF('見積書(2号)'!M80="","",'見積書(2号)'!M80)</f>
        <v/>
      </c>
      <c r="K80" s="25"/>
      <c r="L80" s="102">
        <f>IF(OR(F80=""),"",IF(OR('見積書(2号)'!K80=""),F80,I80))</f>
        <v>0</v>
      </c>
      <c r="M80" s="103" t="str">
        <f t="shared" si="3"/>
        <v/>
      </c>
      <c r="N80" s="25"/>
      <c r="O80" s="102">
        <f t="shared" si="4"/>
        <v>0</v>
      </c>
      <c r="P80" s="103" t="str">
        <f t="shared" si="5"/>
        <v/>
      </c>
      <c r="Q80" s="69"/>
    </row>
    <row r="81" spans="1:17" ht="40.5" customHeight="1" x14ac:dyDescent="0.2">
      <c r="A81" s="97" t="str">
        <f>IF('見積書(2号)'!A81="","",'見積書(2号)'!A81)</f>
        <v/>
      </c>
      <c r="B81" s="138" t="str">
        <f>IF('見積書(2号)'!B81="","",'見積書(2号)'!B81)</f>
        <v/>
      </c>
      <c r="C81" s="108" t="str">
        <f>IF('見積書(2号)'!C81="","",'見積書(2号)'!C81)</f>
        <v/>
      </c>
      <c r="D81" s="111" t="str">
        <f>IF('見積書(2号)'!H81="","",'見積書(2号)'!H81)</f>
        <v/>
      </c>
      <c r="E81" s="98" t="str">
        <f>IF('見積書(2号)'!E81="","",'見積書(2号)'!E81)</f>
        <v/>
      </c>
      <c r="F81" s="99">
        <f>IF('見積書(2号)'!I81="","",'見積書(2号)'!I81)</f>
        <v>0</v>
      </c>
      <c r="G81" s="100" t="str">
        <f>IF('見積書(2号)'!J81="","",'見積書(2号)'!J81)</f>
        <v/>
      </c>
      <c r="H81" s="110" t="str">
        <f>IF('見積書(2号)'!K81="","",'見積書(2号)'!K81)</f>
        <v/>
      </c>
      <c r="I81" s="100">
        <f>IF('見積書(2号)'!L81="","",'見積書(2号)'!L81)</f>
        <v>0</v>
      </c>
      <c r="J81" s="100" t="str">
        <f>IF('見積書(2号)'!M81="","",'見積書(2号)'!M81)</f>
        <v/>
      </c>
      <c r="K81" s="25"/>
      <c r="L81" s="102">
        <f>IF(OR(F81=""),"",IF(OR('見積書(2号)'!K81=""),F81,I81))</f>
        <v>0</v>
      </c>
      <c r="M81" s="103" t="str">
        <f t="shared" si="3"/>
        <v/>
      </c>
      <c r="N81" s="25"/>
      <c r="O81" s="102">
        <f t="shared" si="4"/>
        <v>0</v>
      </c>
      <c r="P81" s="103" t="str">
        <f t="shared" si="5"/>
        <v/>
      </c>
      <c r="Q81" s="69"/>
    </row>
    <row r="82" spans="1:17" ht="40.5" customHeight="1" x14ac:dyDescent="0.2">
      <c r="A82" s="97" t="str">
        <f>IF('見積書(2号)'!A82="","",'見積書(2号)'!A82)</f>
        <v/>
      </c>
      <c r="B82" s="138" t="str">
        <f>IF('見積書(2号)'!B82="","",'見積書(2号)'!B82)</f>
        <v/>
      </c>
      <c r="C82" s="108" t="str">
        <f>IF('見積書(2号)'!C82="","",'見積書(2号)'!C82)</f>
        <v/>
      </c>
      <c r="D82" s="111" t="str">
        <f>IF('見積書(2号)'!H82="","",'見積書(2号)'!H82)</f>
        <v/>
      </c>
      <c r="E82" s="98" t="str">
        <f>IF('見積書(2号)'!E82="","",'見積書(2号)'!E82)</f>
        <v/>
      </c>
      <c r="F82" s="99">
        <f>IF('見積書(2号)'!I82="","",'見積書(2号)'!I82)</f>
        <v>0</v>
      </c>
      <c r="G82" s="100" t="str">
        <f>IF('見積書(2号)'!J82="","",'見積書(2号)'!J82)</f>
        <v/>
      </c>
      <c r="H82" s="110" t="str">
        <f>IF('見積書(2号)'!K82="","",'見積書(2号)'!K82)</f>
        <v/>
      </c>
      <c r="I82" s="100">
        <f>IF('見積書(2号)'!L82="","",'見積書(2号)'!L82)</f>
        <v>0</v>
      </c>
      <c r="J82" s="100" t="str">
        <f>IF('見積書(2号)'!M82="","",'見積書(2号)'!M82)</f>
        <v/>
      </c>
      <c r="K82" s="25"/>
      <c r="L82" s="102">
        <f>IF(OR(F82=""),"",IF(OR('見積書(2号)'!K82=""),F82,I82))</f>
        <v>0</v>
      </c>
      <c r="M82" s="103" t="str">
        <f t="shared" si="3"/>
        <v/>
      </c>
      <c r="N82" s="25"/>
      <c r="O82" s="102">
        <f t="shared" si="4"/>
        <v>0</v>
      </c>
      <c r="P82" s="103" t="str">
        <f t="shared" si="5"/>
        <v/>
      </c>
      <c r="Q82" s="69"/>
    </row>
    <row r="83" spans="1:17" ht="40.5" customHeight="1" x14ac:dyDescent="0.2">
      <c r="A83" s="97" t="str">
        <f>IF('見積書(2号)'!A83="","",'見積書(2号)'!A83)</f>
        <v/>
      </c>
      <c r="B83" s="138" t="str">
        <f>IF('見積書(2号)'!B83="","",'見積書(2号)'!B83)</f>
        <v/>
      </c>
      <c r="C83" s="108" t="str">
        <f>IF('見積書(2号)'!C83="","",'見積書(2号)'!C83)</f>
        <v/>
      </c>
      <c r="D83" s="111" t="str">
        <f>IF('見積書(2号)'!H83="","",'見積書(2号)'!H83)</f>
        <v/>
      </c>
      <c r="E83" s="98" t="str">
        <f>IF('見積書(2号)'!E83="","",'見積書(2号)'!E83)</f>
        <v/>
      </c>
      <c r="F83" s="99">
        <f>IF('見積書(2号)'!I83="","",'見積書(2号)'!I83)</f>
        <v>0</v>
      </c>
      <c r="G83" s="100" t="str">
        <f>IF('見積書(2号)'!J83="","",'見積書(2号)'!J83)</f>
        <v/>
      </c>
      <c r="H83" s="110" t="str">
        <f>IF('見積書(2号)'!K83="","",'見積書(2号)'!K83)</f>
        <v/>
      </c>
      <c r="I83" s="100">
        <f>IF('見積書(2号)'!L83="","",'見積書(2号)'!L83)</f>
        <v>0</v>
      </c>
      <c r="J83" s="100" t="str">
        <f>IF('見積書(2号)'!M83="","",'見積書(2号)'!M83)</f>
        <v/>
      </c>
      <c r="K83" s="25"/>
      <c r="L83" s="102">
        <f>IF(OR(F83=""),"",IF(OR('見積書(2号)'!K83=""),F83,I83))</f>
        <v>0</v>
      </c>
      <c r="M83" s="103" t="str">
        <f t="shared" si="3"/>
        <v/>
      </c>
      <c r="N83" s="25"/>
      <c r="O83" s="102">
        <f t="shared" si="4"/>
        <v>0</v>
      </c>
      <c r="P83" s="103" t="str">
        <f t="shared" si="5"/>
        <v/>
      </c>
      <c r="Q83" s="69"/>
    </row>
    <row r="84" spans="1:17" ht="40.5" customHeight="1" x14ac:dyDescent="0.2">
      <c r="A84" s="97" t="str">
        <f>IF('見積書(2号)'!A84="","",'見積書(2号)'!A84)</f>
        <v/>
      </c>
      <c r="B84" s="138" t="str">
        <f>IF('見積書(2号)'!B84="","",'見積書(2号)'!B84)</f>
        <v/>
      </c>
      <c r="C84" s="108" t="str">
        <f>IF('見積書(2号)'!C84="","",'見積書(2号)'!C84)</f>
        <v/>
      </c>
      <c r="D84" s="111" t="str">
        <f>IF('見積書(2号)'!H84="","",'見積書(2号)'!H84)</f>
        <v/>
      </c>
      <c r="E84" s="98" t="str">
        <f>IF('見積書(2号)'!E84="","",'見積書(2号)'!E84)</f>
        <v/>
      </c>
      <c r="F84" s="99">
        <f>IF('見積書(2号)'!I84="","",'見積書(2号)'!I84)</f>
        <v>0</v>
      </c>
      <c r="G84" s="100" t="str">
        <f>IF('見積書(2号)'!J84="","",'見積書(2号)'!J84)</f>
        <v/>
      </c>
      <c r="H84" s="110" t="str">
        <f>IF('見積書(2号)'!K84="","",'見積書(2号)'!K84)</f>
        <v/>
      </c>
      <c r="I84" s="100">
        <f>IF('見積書(2号)'!L84="","",'見積書(2号)'!L84)</f>
        <v>0</v>
      </c>
      <c r="J84" s="100" t="str">
        <f>IF('見積書(2号)'!M84="","",'見積書(2号)'!M84)</f>
        <v/>
      </c>
      <c r="K84" s="25"/>
      <c r="L84" s="102">
        <f>IF(OR(F84=""),"",IF(OR('見積書(2号)'!K84=""),F84,I84))</f>
        <v>0</v>
      </c>
      <c r="M84" s="103" t="str">
        <f t="shared" si="3"/>
        <v/>
      </c>
      <c r="N84" s="25"/>
      <c r="O84" s="102">
        <f t="shared" si="4"/>
        <v>0</v>
      </c>
      <c r="P84" s="103" t="str">
        <f t="shared" si="5"/>
        <v/>
      </c>
      <c r="Q84" s="69"/>
    </row>
    <row r="85" spans="1:17" ht="40.5" customHeight="1" x14ac:dyDescent="0.2">
      <c r="A85" s="97" t="str">
        <f>IF('見積書(2号)'!A85="","",'見積書(2号)'!A85)</f>
        <v/>
      </c>
      <c r="B85" s="138" t="str">
        <f>IF('見積書(2号)'!B85="","",'見積書(2号)'!B85)</f>
        <v/>
      </c>
      <c r="C85" s="108" t="str">
        <f>IF('見積書(2号)'!C85="","",'見積書(2号)'!C85)</f>
        <v/>
      </c>
      <c r="D85" s="111" t="str">
        <f>IF('見積書(2号)'!H85="","",'見積書(2号)'!H85)</f>
        <v/>
      </c>
      <c r="E85" s="98" t="str">
        <f>IF('見積書(2号)'!E85="","",'見積書(2号)'!E85)</f>
        <v/>
      </c>
      <c r="F85" s="99">
        <f>IF('見積書(2号)'!I85="","",'見積書(2号)'!I85)</f>
        <v>0</v>
      </c>
      <c r="G85" s="100" t="str">
        <f>IF('見積書(2号)'!J85="","",'見積書(2号)'!J85)</f>
        <v/>
      </c>
      <c r="H85" s="110" t="str">
        <f>IF('見積書(2号)'!K85="","",'見積書(2号)'!K85)</f>
        <v/>
      </c>
      <c r="I85" s="100">
        <f>IF('見積書(2号)'!L85="","",'見積書(2号)'!L85)</f>
        <v>0</v>
      </c>
      <c r="J85" s="100" t="str">
        <f>IF('見積書(2号)'!M85="","",'見積書(2号)'!M85)</f>
        <v/>
      </c>
      <c r="K85" s="25"/>
      <c r="L85" s="102">
        <f>IF(OR(F85=""),"",IF(OR('見積書(2号)'!K85=""),F85,I85))</f>
        <v>0</v>
      </c>
      <c r="M85" s="103" t="str">
        <f t="shared" si="3"/>
        <v/>
      </c>
      <c r="N85" s="25"/>
      <c r="O85" s="102">
        <f t="shared" si="4"/>
        <v>0</v>
      </c>
      <c r="P85" s="103" t="str">
        <f t="shared" si="5"/>
        <v/>
      </c>
      <c r="Q85" s="69"/>
    </row>
    <row r="86" spans="1:17" ht="40.5" customHeight="1" x14ac:dyDescent="0.2">
      <c r="A86" s="97" t="str">
        <f>IF('見積書(2号)'!A86="","",'見積書(2号)'!A86)</f>
        <v/>
      </c>
      <c r="B86" s="138" t="str">
        <f>IF('見積書(2号)'!B86="","",'見積書(2号)'!B86)</f>
        <v>小　　計</v>
      </c>
      <c r="C86" s="108" t="str">
        <f>IF('見積書(2号)'!C86="","",'見積書(2号)'!C86)</f>
        <v/>
      </c>
      <c r="D86" s="111" t="str">
        <f>IF('見積書(2号)'!H86="","",'見積書(2号)'!H86)</f>
        <v/>
      </c>
      <c r="E86" s="98" t="str">
        <f>IF('見積書(2号)'!E86="","",'見積書(2号)'!E86)</f>
        <v/>
      </c>
      <c r="F86" s="99" t="str">
        <f>IF('見積書(2号)'!I86="","",'見積書(2号)'!I86)</f>
        <v/>
      </c>
      <c r="G86" s="100">
        <f>IF('見積書(2号)'!J86="","",'見積書(2号)'!J86)</f>
        <v>0</v>
      </c>
      <c r="H86" s="110" t="str">
        <f>IF('見積書(2号)'!K86="","",'見積書(2号)'!K86)</f>
        <v/>
      </c>
      <c r="I86" s="100" t="str">
        <f>IF('見積書(2号)'!L86="","",'見積書(2号)'!L86)</f>
        <v/>
      </c>
      <c r="J86" s="100">
        <f>IF('見積書(2号)'!M86="","",'見積書(2号)'!M86)</f>
        <v>0</v>
      </c>
      <c r="K86" s="25"/>
      <c r="L86" s="102" t="str">
        <f>IF(OR(F86=""),"",IF(OR('見積書(2号)'!K86=""),F86,I86))</f>
        <v/>
      </c>
      <c r="M86" s="103">
        <f>SUBTOTAL(9,M58:M85)</f>
        <v>0</v>
      </c>
      <c r="N86" s="25"/>
      <c r="O86" s="102" t="str">
        <f t="shared" si="4"/>
        <v/>
      </c>
      <c r="P86" s="103">
        <f>SUBTOTAL(9,P58:P85)</f>
        <v>0</v>
      </c>
      <c r="Q86" s="69"/>
    </row>
    <row r="87" spans="1:17" ht="40.5" customHeight="1" x14ac:dyDescent="0.2">
      <c r="A87" s="97" t="str">
        <f>IF('見積書(2号)'!A87="","",'見積書(2号)'!A87)</f>
        <v>Ｃ</v>
      </c>
      <c r="B87" s="138" t="str">
        <f>IF('見積書(2号)'!B87="","",'見積書(2号)'!B87)</f>
        <v>　　　　　　　　　　　工事</v>
      </c>
      <c r="C87" s="108" t="str">
        <f>IF('見積書(2号)'!C87="","",'見積書(2号)'!C87)</f>
        <v/>
      </c>
      <c r="D87" s="111" t="str">
        <f>IF('見積書(2号)'!H87="","",'見積書(2号)'!H87)</f>
        <v/>
      </c>
      <c r="E87" s="98" t="str">
        <f>IF('見積書(2号)'!E87="","",'見積書(2号)'!E87)</f>
        <v/>
      </c>
      <c r="F87" s="99">
        <f>IF('見積書(2号)'!I87="","",'見積書(2号)'!I87)</f>
        <v>0</v>
      </c>
      <c r="G87" s="100" t="str">
        <f>IF('見積書(2号)'!J87="","",'見積書(2号)'!J87)</f>
        <v/>
      </c>
      <c r="H87" s="110" t="str">
        <f>IF('見積書(2号)'!K87="","",'見積書(2号)'!K87)</f>
        <v/>
      </c>
      <c r="I87" s="100">
        <f>IF('見積書(2号)'!L87="","",'見積書(2号)'!L87)</f>
        <v>0</v>
      </c>
      <c r="J87" s="100" t="str">
        <f>IF('見積書(2号)'!M87="","",'見積書(2号)'!M87)</f>
        <v/>
      </c>
      <c r="K87" s="25"/>
      <c r="L87" s="102">
        <f>IF(OR(F87=""),"",IF(OR('見積書(2号)'!K87=""),F87,I87))</f>
        <v>0</v>
      </c>
      <c r="M87" s="103" t="str">
        <f>IFERROR(IF((K87=""),"",ROUNDDOWN(K87*L87,0)),"")</f>
        <v/>
      </c>
      <c r="N87" s="25"/>
      <c r="O87" s="102">
        <f>L87</f>
        <v>0</v>
      </c>
      <c r="P87" s="103" t="str">
        <f>IFERROR(IF((N87=""),"",ROUNDDOWN(N87*O87,0)),"")</f>
        <v/>
      </c>
      <c r="Q87" s="69"/>
    </row>
    <row r="88" spans="1:17" ht="40.5" customHeight="1" x14ac:dyDescent="0.2">
      <c r="A88" s="97" t="str">
        <f>IF('見積書(2号)'!A88="","",'見積書(2号)'!A88)</f>
        <v/>
      </c>
      <c r="B88" s="138" t="str">
        <f>IF('見積書(2号)'!B88="","",'見積書(2号)'!B88)</f>
        <v/>
      </c>
      <c r="C88" s="108" t="str">
        <f>IF('見積書(2号)'!C88="","",'見積書(2号)'!C88)</f>
        <v/>
      </c>
      <c r="D88" s="111" t="str">
        <f>IF('見積書(2号)'!H88="","",'見積書(2号)'!H88)</f>
        <v/>
      </c>
      <c r="E88" s="98" t="str">
        <f>IF('見積書(2号)'!E88="","",'見積書(2号)'!E88)</f>
        <v/>
      </c>
      <c r="F88" s="99">
        <f>IF('見積書(2号)'!I88="","",'見積書(2号)'!I88)</f>
        <v>0</v>
      </c>
      <c r="G88" s="100" t="str">
        <f>IF('見積書(2号)'!J88="","",'見積書(2号)'!J88)</f>
        <v/>
      </c>
      <c r="H88" s="110" t="str">
        <f>IF('見積書(2号)'!K88="","",'見積書(2号)'!K88)</f>
        <v/>
      </c>
      <c r="I88" s="100">
        <f>IF('見積書(2号)'!L88="","",'見積書(2号)'!L88)</f>
        <v>0</v>
      </c>
      <c r="J88" s="100" t="str">
        <f>IF('見積書(2号)'!M88="","",'見積書(2号)'!M88)</f>
        <v/>
      </c>
      <c r="K88" s="25"/>
      <c r="L88" s="102">
        <f>IF(OR(F88=""),"",IF(OR('見積書(2号)'!K88=""),F88,I88))</f>
        <v>0</v>
      </c>
      <c r="M88" s="103" t="str">
        <f t="shared" ref="M88:M114" si="6">IFERROR(IF((K88=""),"",ROUNDDOWN(K88*L88,0)),"")</f>
        <v/>
      </c>
      <c r="N88" s="25"/>
      <c r="O88" s="102">
        <f t="shared" ref="O88:O115" si="7">L88</f>
        <v>0</v>
      </c>
      <c r="P88" s="103" t="str">
        <f t="shared" ref="P88:P114" si="8">IFERROR(IF((N88=""),"",ROUNDDOWN(N88*O88,0)),"")</f>
        <v/>
      </c>
      <c r="Q88" s="69"/>
    </row>
    <row r="89" spans="1:17" ht="40.5" customHeight="1" x14ac:dyDescent="0.2">
      <c r="A89" s="97" t="str">
        <f>IF('見積書(2号)'!A89="","",'見積書(2号)'!A89)</f>
        <v/>
      </c>
      <c r="B89" s="138" t="str">
        <f>IF('見積書(2号)'!B89="","",'見積書(2号)'!B89)</f>
        <v/>
      </c>
      <c r="C89" s="108" t="str">
        <f>IF('見積書(2号)'!C89="","",'見積書(2号)'!C89)</f>
        <v/>
      </c>
      <c r="D89" s="111" t="str">
        <f>IF('見積書(2号)'!H89="","",'見積書(2号)'!H89)</f>
        <v/>
      </c>
      <c r="E89" s="98" t="str">
        <f>IF('見積書(2号)'!E89="","",'見積書(2号)'!E89)</f>
        <v/>
      </c>
      <c r="F89" s="99">
        <f>IF('見積書(2号)'!I89="","",'見積書(2号)'!I89)</f>
        <v>0</v>
      </c>
      <c r="G89" s="100" t="str">
        <f>IF('見積書(2号)'!J89="","",'見積書(2号)'!J89)</f>
        <v/>
      </c>
      <c r="H89" s="110" t="str">
        <f>IF('見積書(2号)'!K89="","",'見積書(2号)'!K89)</f>
        <v/>
      </c>
      <c r="I89" s="100">
        <f>IF('見積書(2号)'!L89="","",'見積書(2号)'!L89)</f>
        <v>0</v>
      </c>
      <c r="J89" s="100" t="str">
        <f>IF('見積書(2号)'!M89="","",'見積書(2号)'!M89)</f>
        <v/>
      </c>
      <c r="K89" s="25"/>
      <c r="L89" s="102">
        <f>IF(OR(F89=""),"",IF(OR('見積書(2号)'!K89=""),F89,I89))</f>
        <v>0</v>
      </c>
      <c r="M89" s="103" t="str">
        <f t="shared" si="6"/>
        <v/>
      </c>
      <c r="N89" s="25"/>
      <c r="O89" s="102">
        <f t="shared" si="7"/>
        <v>0</v>
      </c>
      <c r="P89" s="103" t="str">
        <f t="shared" si="8"/>
        <v/>
      </c>
      <c r="Q89" s="69"/>
    </row>
    <row r="90" spans="1:17" ht="40.5" customHeight="1" x14ac:dyDescent="0.2">
      <c r="A90" s="97" t="str">
        <f>IF('見積書(2号)'!A90="","",'見積書(2号)'!A90)</f>
        <v/>
      </c>
      <c r="B90" s="138" t="str">
        <f>IF('見積書(2号)'!B90="","",'見積書(2号)'!B90)</f>
        <v/>
      </c>
      <c r="C90" s="108" t="str">
        <f>IF('見積書(2号)'!C90="","",'見積書(2号)'!C90)</f>
        <v/>
      </c>
      <c r="D90" s="111" t="str">
        <f>IF('見積書(2号)'!H90="","",'見積書(2号)'!H90)</f>
        <v/>
      </c>
      <c r="E90" s="98" t="str">
        <f>IF('見積書(2号)'!E90="","",'見積書(2号)'!E90)</f>
        <v/>
      </c>
      <c r="F90" s="99">
        <f>IF('見積書(2号)'!I90="","",'見積書(2号)'!I90)</f>
        <v>0</v>
      </c>
      <c r="G90" s="100" t="str">
        <f>IF('見積書(2号)'!J90="","",'見積書(2号)'!J90)</f>
        <v/>
      </c>
      <c r="H90" s="110" t="str">
        <f>IF('見積書(2号)'!K90="","",'見積書(2号)'!K90)</f>
        <v/>
      </c>
      <c r="I90" s="100">
        <f>IF('見積書(2号)'!L90="","",'見積書(2号)'!L90)</f>
        <v>0</v>
      </c>
      <c r="J90" s="100" t="str">
        <f>IF('見積書(2号)'!M90="","",'見積書(2号)'!M90)</f>
        <v/>
      </c>
      <c r="K90" s="25"/>
      <c r="L90" s="102">
        <f>IF(OR(F90=""),"",IF(OR('見積書(2号)'!K90=""),F90,I90))</f>
        <v>0</v>
      </c>
      <c r="M90" s="103" t="str">
        <f t="shared" si="6"/>
        <v/>
      </c>
      <c r="N90" s="25"/>
      <c r="O90" s="102">
        <f t="shared" si="7"/>
        <v>0</v>
      </c>
      <c r="P90" s="103" t="str">
        <f t="shared" si="8"/>
        <v/>
      </c>
      <c r="Q90" s="69"/>
    </row>
    <row r="91" spans="1:17" ht="40.5" customHeight="1" x14ac:dyDescent="0.2">
      <c r="A91" s="97" t="str">
        <f>IF('見積書(2号)'!A91="","",'見積書(2号)'!A91)</f>
        <v/>
      </c>
      <c r="B91" s="138" t="str">
        <f>IF('見積書(2号)'!B91="","",'見積書(2号)'!B91)</f>
        <v/>
      </c>
      <c r="C91" s="108" t="str">
        <f>IF('見積書(2号)'!C91="","",'見積書(2号)'!C91)</f>
        <v/>
      </c>
      <c r="D91" s="111" t="str">
        <f>IF('見積書(2号)'!H91="","",'見積書(2号)'!H91)</f>
        <v/>
      </c>
      <c r="E91" s="98" t="str">
        <f>IF('見積書(2号)'!E91="","",'見積書(2号)'!E91)</f>
        <v/>
      </c>
      <c r="F91" s="99">
        <f>IF('見積書(2号)'!I91="","",'見積書(2号)'!I91)</f>
        <v>0</v>
      </c>
      <c r="G91" s="100" t="str">
        <f>IF('見積書(2号)'!J91="","",'見積書(2号)'!J91)</f>
        <v/>
      </c>
      <c r="H91" s="110" t="str">
        <f>IF('見積書(2号)'!K91="","",'見積書(2号)'!K91)</f>
        <v/>
      </c>
      <c r="I91" s="100">
        <f>IF('見積書(2号)'!L91="","",'見積書(2号)'!L91)</f>
        <v>0</v>
      </c>
      <c r="J91" s="100" t="str">
        <f>IF('見積書(2号)'!M91="","",'見積書(2号)'!M91)</f>
        <v/>
      </c>
      <c r="K91" s="25"/>
      <c r="L91" s="102">
        <f>IF(OR(F91=""),"",IF(OR('見積書(2号)'!K91=""),F91,I91))</f>
        <v>0</v>
      </c>
      <c r="M91" s="103" t="str">
        <f t="shared" si="6"/>
        <v/>
      </c>
      <c r="N91" s="25"/>
      <c r="O91" s="102">
        <f t="shared" si="7"/>
        <v>0</v>
      </c>
      <c r="P91" s="103" t="str">
        <f t="shared" si="8"/>
        <v/>
      </c>
      <c r="Q91" s="69"/>
    </row>
    <row r="92" spans="1:17" ht="40.5" customHeight="1" x14ac:dyDescent="0.2">
      <c r="A92" s="97" t="str">
        <f>IF('見積書(2号)'!A92="","",'見積書(2号)'!A92)</f>
        <v/>
      </c>
      <c r="B92" s="138" t="str">
        <f>IF('見積書(2号)'!B92="","",'見積書(2号)'!B92)</f>
        <v/>
      </c>
      <c r="C92" s="108" t="str">
        <f>IF('見積書(2号)'!C92="","",'見積書(2号)'!C92)</f>
        <v/>
      </c>
      <c r="D92" s="111" t="str">
        <f>IF('見積書(2号)'!H92="","",'見積書(2号)'!H92)</f>
        <v/>
      </c>
      <c r="E92" s="98" t="str">
        <f>IF('見積書(2号)'!E92="","",'見積書(2号)'!E92)</f>
        <v/>
      </c>
      <c r="F92" s="99">
        <f>IF('見積書(2号)'!I92="","",'見積書(2号)'!I92)</f>
        <v>0</v>
      </c>
      <c r="G92" s="100" t="str">
        <f>IF('見積書(2号)'!J92="","",'見積書(2号)'!J92)</f>
        <v/>
      </c>
      <c r="H92" s="110" t="str">
        <f>IF('見積書(2号)'!K92="","",'見積書(2号)'!K92)</f>
        <v/>
      </c>
      <c r="I92" s="100">
        <f>IF('見積書(2号)'!L92="","",'見積書(2号)'!L92)</f>
        <v>0</v>
      </c>
      <c r="J92" s="100" t="str">
        <f>IF('見積書(2号)'!M92="","",'見積書(2号)'!M92)</f>
        <v/>
      </c>
      <c r="K92" s="25"/>
      <c r="L92" s="102">
        <f>IF(OR(F92=""),"",IF(OR('見積書(2号)'!K92=""),F92,I92))</f>
        <v>0</v>
      </c>
      <c r="M92" s="103" t="str">
        <f t="shared" si="6"/>
        <v/>
      </c>
      <c r="N92" s="25"/>
      <c r="O92" s="102">
        <f t="shared" si="7"/>
        <v>0</v>
      </c>
      <c r="P92" s="103" t="str">
        <f t="shared" si="8"/>
        <v/>
      </c>
      <c r="Q92" s="69"/>
    </row>
    <row r="93" spans="1:17" ht="40.5" customHeight="1" x14ac:dyDescent="0.2">
      <c r="A93" s="97" t="str">
        <f>IF('見積書(2号)'!A93="","",'見積書(2号)'!A93)</f>
        <v/>
      </c>
      <c r="B93" s="138" t="str">
        <f>IF('見積書(2号)'!B93="","",'見積書(2号)'!B93)</f>
        <v/>
      </c>
      <c r="C93" s="108" t="str">
        <f>IF('見積書(2号)'!C93="","",'見積書(2号)'!C93)</f>
        <v/>
      </c>
      <c r="D93" s="111" t="str">
        <f>IF('見積書(2号)'!H93="","",'見積書(2号)'!H93)</f>
        <v/>
      </c>
      <c r="E93" s="98" t="str">
        <f>IF('見積書(2号)'!E93="","",'見積書(2号)'!E93)</f>
        <v/>
      </c>
      <c r="F93" s="99">
        <f>IF('見積書(2号)'!I93="","",'見積書(2号)'!I93)</f>
        <v>0</v>
      </c>
      <c r="G93" s="100" t="str">
        <f>IF('見積書(2号)'!J93="","",'見積書(2号)'!J93)</f>
        <v/>
      </c>
      <c r="H93" s="110" t="str">
        <f>IF('見積書(2号)'!K93="","",'見積書(2号)'!K93)</f>
        <v/>
      </c>
      <c r="I93" s="100">
        <f>IF('見積書(2号)'!L93="","",'見積書(2号)'!L93)</f>
        <v>0</v>
      </c>
      <c r="J93" s="100" t="str">
        <f>IF('見積書(2号)'!M93="","",'見積書(2号)'!M93)</f>
        <v/>
      </c>
      <c r="K93" s="25"/>
      <c r="L93" s="102">
        <f>IF(OR(F93=""),"",IF(OR('見積書(2号)'!K93=""),F93,I93))</f>
        <v>0</v>
      </c>
      <c r="M93" s="103" t="str">
        <f t="shared" si="6"/>
        <v/>
      </c>
      <c r="N93" s="25"/>
      <c r="O93" s="102">
        <f t="shared" si="7"/>
        <v>0</v>
      </c>
      <c r="P93" s="103" t="str">
        <f t="shared" si="8"/>
        <v/>
      </c>
      <c r="Q93" s="69"/>
    </row>
    <row r="94" spans="1:17" ht="40.5" customHeight="1" x14ac:dyDescent="0.2">
      <c r="A94" s="97" t="str">
        <f>IF('見積書(2号)'!A94="","",'見積書(2号)'!A94)</f>
        <v/>
      </c>
      <c r="B94" s="138" t="str">
        <f>IF('見積書(2号)'!B94="","",'見積書(2号)'!B94)</f>
        <v/>
      </c>
      <c r="C94" s="108" t="str">
        <f>IF('見積書(2号)'!C94="","",'見積書(2号)'!C94)</f>
        <v/>
      </c>
      <c r="D94" s="111" t="str">
        <f>IF('見積書(2号)'!H94="","",'見積書(2号)'!H94)</f>
        <v/>
      </c>
      <c r="E94" s="98" t="str">
        <f>IF('見積書(2号)'!E94="","",'見積書(2号)'!E94)</f>
        <v/>
      </c>
      <c r="F94" s="99">
        <f>IF('見積書(2号)'!I94="","",'見積書(2号)'!I94)</f>
        <v>0</v>
      </c>
      <c r="G94" s="100" t="str">
        <f>IF('見積書(2号)'!J94="","",'見積書(2号)'!J94)</f>
        <v/>
      </c>
      <c r="H94" s="110" t="str">
        <f>IF('見積書(2号)'!K94="","",'見積書(2号)'!K94)</f>
        <v/>
      </c>
      <c r="I94" s="100">
        <f>IF('見積書(2号)'!L94="","",'見積書(2号)'!L94)</f>
        <v>0</v>
      </c>
      <c r="J94" s="100" t="str">
        <f>IF('見積書(2号)'!M94="","",'見積書(2号)'!M94)</f>
        <v/>
      </c>
      <c r="K94" s="25"/>
      <c r="L94" s="102">
        <f>IF(OR(F94=""),"",IF(OR('見積書(2号)'!K94=""),F94,I94))</f>
        <v>0</v>
      </c>
      <c r="M94" s="103" t="str">
        <f t="shared" si="6"/>
        <v/>
      </c>
      <c r="N94" s="25"/>
      <c r="O94" s="102">
        <f t="shared" si="7"/>
        <v>0</v>
      </c>
      <c r="P94" s="103" t="str">
        <f t="shared" si="8"/>
        <v/>
      </c>
      <c r="Q94" s="69"/>
    </row>
    <row r="95" spans="1:17" ht="40.5" customHeight="1" x14ac:dyDescent="0.2">
      <c r="A95" s="97" t="str">
        <f>IF('見積書(2号)'!A95="","",'見積書(2号)'!A95)</f>
        <v/>
      </c>
      <c r="B95" s="138" t="str">
        <f>IF('見積書(2号)'!B95="","",'見積書(2号)'!B95)</f>
        <v/>
      </c>
      <c r="C95" s="108" t="str">
        <f>IF('見積書(2号)'!C95="","",'見積書(2号)'!C95)</f>
        <v/>
      </c>
      <c r="D95" s="111" t="str">
        <f>IF('見積書(2号)'!H95="","",'見積書(2号)'!H95)</f>
        <v/>
      </c>
      <c r="E95" s="98" t="str">
        <f>IF('見積書(2号)'!E95="","",'見積書(2号)'!E95)</f>
        <v/>
      </c>
      <c r="F95" s="99">
        <f>IF('見積書(2号)'!I95="","",'見積書(2号)'!I95)</f>
        <v>0</v>
      </c>
      <c r="G95" s="100" t="str">
        <f>IF('見積書(2号)'!J95="","",'見積書(2号)'!J95)</f>
        <v/>
      </c>
      <c r="H95" s="110" t="str">
        <f>IF('見積書(2号)'!K95="","",'見積書(2号)'!K95)</f>
        <v/>
      </c>
      <c r="I95" s="100">
        <f>IF('見積書(2号)'!L95="","",'見積書(2号)'!L95)</f>
        <v>0</v>
      </c>
      <c r="J95" s="100" t="str">
        <f>IF('見積書(2号)'!M95="","",'見積書(2号)'!M95)</f>
        <v/>
      </c>
      <c r="K95" s="25"/>
      <c r="L95" s="102">
        <f>IF(OR(F95=""),"",IF(OR('見積書(2号)'!K95=""),F95,I95))</f>
        <v>0</v>
      </c>
      <c r="M95" s="103" t="str">
        <f t="shared" si="6"/>
        <v/>
      </c>
      <c r="N95" s="25"/>
      <c r="O95" s="102">
        <f t="shared" si="7"/>
        <v>0</v>
      </c>
      <c r="P95" s="103" t="str">
        <f t="shared" si="8"/>
        <v/>
      </c>
      <c r="Q95" s="69"/>
    </row>
    <row r="96" spans="1:17" ht="40.5" customHeight="1" x14ac:dyDescent="0.2">
      <c r="A96" s="97" t="str">
        <f>IF('見積書(2号)'!A96="","",'見積書(2号)'!A96)</f>
        <v/>
      </c>
      <c r="B96" s="138" t="str">
        <f>IF('見積書(2号)'!B96="","",'見積書(2号)'!B96)</f>
        <v/>
      </c>
      <c r="C96" s="108" t="str">
        <f>IF('見積書(2号)'!C96="","",'見積書(2号)'!C96)</f>
        <v/>
      </c>
      <c r="D96" s="111" t="str">
        <f>IF('見積書(2号)'!H96="","",'見積書(2号)'!H96)</f>
        <v/>
      </c>
      <c r="E96" s="98" t="str">
        <f>IF('見積書(2号)'!E96="","",'見積書(2号)'!E96)</f>
        <v/>
      </c>
      <c r="F96" s="99">
        <f>IF('見積書(2号)'!I96="","",'見積書(2号)'!I96)</f>
        <v>0</v>
      </c>
      <c r="G96" s="100" t="str">
        <f>IF('見積書(2号)'!J96="","",'見積書(2号)'!J96)</f>
        <v/>
      </c>
      <c r="H96" s="110" t="str">
        <f>IF('見積書(2号)'!K96="","",'見積書(2号)'!K96)</f>
        <v/>
      </c>
      <c r="I96" s="100">
        <f>IF('見積書(2号)'!L96="","",'見積書(2号)'!L96)</f>
        <v>0</v>
      </c>
      <c r="J96" s="100" t="str">
        <f>IF('見積書(2号)'!M96="","",'見積書(2号)'!M96)</f>
        <v/>
      </c>
      <c r="K96" s="25"/>
      <c r="L96" s="102">
        <f>IF(OR(F96=""),"",IF(OR('見積書(2号)'!K96=""),F96,I96))</f>
        <v>0</v>
      </c>
      <c r="M96" s="103" t="str">
        <f t="shared" si="6"/>
        <v/>
      </c>
      <c r="N96" s="25"/>
      <c r="O96" s="102">
        <f t="shared" si="7"/>
        <v>0</v>
      </c>
      <c r="P96" s="103" t="str">
        <f t="shared" si="8"/>
        <v/>
      </c>
      <c r="Q96" s="69"/>
    </row>
    <row r="97" spans="1:17" ht="40.5" customHeight="1" x14ac:dyDescent="0.2">
      <c r="A97" s="97" t="str">
        <f>IF('見積書(2号)'!A97="","",'見積書(2号)'!A97)</f>
        <v/>
      </c>
      <c r="B97" s="138" t="str">
        <f>IF('見積書(2号)'!B97="","",'見積書(2号)'!B97)</f>
        <v/>
      </c>
      <c r="C97" s="108" t="str">
        <f>IF('見積書(2号)'!C97="","",'見積書(2号)'!C97)</f>
        <v/>
      </c>
      <c r="D97" s="111" t="str">
        <f>IF('見積書(2号)'!H97="","",'見積書(2号)'!H97)</f>
        <v/>
      </c>
      <c r="E97" s="98" t="str">
        <f>IF('見積書(2号)'!E97="","",'見積書(2号)'!E97)</f>
        <v/>
      </c>
      <c r="F97" s="99">
        <f>IF('見積書(2号)'!I97="","",'見積書(2号)'!I97)</f>
        <v>0</v>
      </c>
      <c r="G97" s="100" t="str">
        <f>IF('見積書(2号)'!J97="","",'見積書(2号)'!J97)</f>
        <v/>
      </c>
      <c r="H97" s="110" t="str">
        <f>IF('見積書(2号)'!K97="","",'見積書(2号)'!K97)</f>
        <v/>
      </c>
      <c r="I97" s="100">
        <f>IF('見積書(2号)'!L97="","",'見積書(2号)'!L97)</f>
        <v>0</v>
      </c>
      <c r="J97" s="100" t="str">
        <f>IF('見積書(2号)'!M97="","",'見積書(2号)'!M97)</f>
        <v/>
      </c>
      <c r="K97" s="25"/>
      <c r="L97" s="102">
        <f>IF(OR(F97=""),"",IF(OR('見積書(2号)'!K97=""),F97,I97))</f>
        <v>0</v>
      </c>
      <c r="M97" s="103" t="str">
        <f t="shared" si="6"/>
        <v/>
      </c>
      <c r="N97" s="25"/>
      <c r="O97" s="102">
        <f t="shared" si="7"/>
        <v>0</v>
      </c>
      <c r="P97" s="103" t="str">
        <f t="shared" si="8"/>
        <v/>
      </c>
      <c r="Q97" s="69"/>
    </row>
    <row r="98" spans="1:17" ht="40.5" customHeight="1" x14ac:dyDescent="0.2">
      <c r="A98" s="97" t="str">
        <f>IF('見積書(2号)'!A98="","",'見積書(2号)'!A98)</f>
        <v/>
      </c>
      <c r="B98" s="138" t="str">
        <f>IF('見積書(2号)'!B98="","",'見積書(2号)'!B98)</f>
        <v/>
      </c>
      <c r="C98" s="108" t="str">
        <f>IF('見積書(2号)'!C98="","",'見積書(2号)'!C98)</f>
        <v/>
      </c>
      <c r="D98" s="111" t="str">
        <f>IF('見積書(2号)'!H98="","",'見積書(2号)'!H98)</f>
        <v/>
      </c>
      <c r="E98" s="98" t="str">
        <f>IF('見積書(2号)'!E98="","",'見積書(2号)'!E98)</f>
        <v/>
      </c>
      <c r="F98" s="99">
        <f>IF('見積書(2号)'!I98="","",'見積書(2号)'!I98)</f>
        <v>0</v>
      </c>
      <c r="G98" s="100" t="str">
        <f>IF('見積書(2号)'!J98="","",'見積書(2号)'!J98)</f>
        <v/>
      </c>
      <c r="H98" s="110" t="str">
        <f>IF('見積書(2号)'!K98="","",'見積書(2号)'!K98)</f>
        <v/>
      </c>
      <c r="I98" s="100">
        <f>IF('見積書(2号)'!L98="","",'見積書(2号)'!L98)</f>
        <v>0</v>
      </c>
      <c r="J98" s="100" t="str">
        <f>IF('見積書(2号)'!M98="","",'見積書(2号)'!M98)</f>
        <v/>
      </c>
      <c r="K98" s="25"/>
      <c r="L98" s="102">
        <f>IF(OR(F98=""),"",IF(OR('見積書(2号)'!K98=""),F98,I98))</f>
        <v>0</v>
      </c>
      <c r="M98" s="103" t="str">
        <f t="shared" si="6"/>
        <v/>
      </c>
      <c r="N98" s="25"/>
      <c r="O98" s="102">
        <f t="shared" si="7"/>
        <v>0</v>
      </c>
      <c r="P98" s="103" t="str">
        <f t="shared" si="8"/>
        <v/>
      </c>
      <c r="Q98" s="69"/>
    </row>
    <row r="99" spans="1:17" ht="40.5" customHeight="1" x14ac:dyDescent="0.2">
      <c r="A99" s="97" t="str">
        <f>IF('見積書(2号)'!A99="","",'見積書(2号)'!A99)</f>
        <v/>
      </c>
      <c r="B99" s="138" t="str">
        <f>IF('見積書(2号)'!B99="","",'見積書(2号)'!B99)</f>
        <v/>
      </c>
      <c r="C99" s="108" t="str">
        <f>IF('見積書(2号)'!C99="","",'見積書(2号)'!C99)</f>
        <v/>
      </c>
      <c r="D99" s="111" t="str">
        <f>IF('見積書(2号)'!H99="","",'見積書(2号)'!H99)</f>
        <v/>
      </c>
      <c r="E99" s="98" t="str">
        <f>IF('見積書(2号)'!E99="","",'見積書(2号)'!E99)</f>
        <v/>
      </c>
      <c r="F99" s="99">
        <f>IF('見積書(2号)'!I99="","",'見積書(2号)'!I99)</f>
        <v>0</v>
      </c>
      <c r="G99" s="100" t="str">
        <f>IF('見積書(2号)'!J99="","",'見積書(2号)'!J99)</f>
        <v/>
      </c>
      <c r="H99" s="110" t="str">
        <f>IF('見積書(2号)'!K99="","",'見積書(2号)'!K99)</f>
        <v/>
      </c>
      <c r="I99" s="100">
        <f>IF('見積書(2号)'!L99="","",'見積書(2号)'!L99)</f>
        <v>0</v>
      </c>
      <c r="J99" s="100" t="str">
        <f>IF('見積書(2号)'!M99="","",'見積書(2号)'!M99)</f>
        <v/>
      </c>
      <c r="K99" s="25"/>
      <c r="L99" s="102">
        <f>IF(OR(F99=""),"",IF(OR('見積書(2号)'!K99=""),F99,I99))</f>
        <v>0</v>
      </c>
      <c r="M99" s="103" t="str">
        <f t="shared" si="6"/>
        <v/>
      </c>
      <c r="N99" s="25"/>
      <c r="O99" s="102">
        <f t="shared" si="7"/>
        <v>0</v>
      </c>
      <c r="P99" s="103" t="str">
        <f t="shared" si="8"/>
        <v/>
      </c>
      <c r="Q99" s="69"/>
    </row>
    <row r="100" spans="1:17" ht="40.5" customHeight="1" x14ac:dyDescent="0.2">
      <c r="A100" s="97" t="str">
        <f>IF('見積書(2号)'!A100="","",'見積書(2号)'!A100)</f>
        <v/>
      </c>
      <c r="B100" s="138" t="str">
        <f>IF('見積書(2号)'!B100="","",'見積書(2号)'!B100)</f>
        <v/>
      </c>
      <c r="C100" s="108" t="str">
        <f>IF('見積書(2号)'!C100="","",'見積書(2号)'!C100)</f>
        <v/>
      </c>
      <c r="D100" s="111" t="str">
        <f>IF('見積書(2号)'!H100="","",'見積書(2号)'!H100)</f>
        <v/>
      </c>
      <c r="E100" s="98" t="str">
        <f>IF('見積書(2号)'!E100="","",'見積書(2号)'!E100)</f>
        <v/>
      </c>
      <c r="F100" s="99">
        <f>IF('見積書(2号)'!I100="","",'見積書(2号)'!I100)</f>
        <v>0</v>
      </c>
      <c r="G100" s="100" t="str">
        <f>IF('見積書(2号)'!J100="","",'見積書(2号)'!J100)</f>
        <v/>
      </c>
      <c r="H100" s="110" t="str">
        <f>IF('見積書(2号)'!K100="","",'見積書(2号)'!K100)</f>
        <v/>
      </c>
      <c r="I100" s="100">
        <f>IF('見積書(2号)'!L100="","",'見積書(2号)'!L100)</f>
        <v>0</v>
      </c>
      <c r="J100" s="100" t="str">
        <f>IF('見積書(2号)'!M100="","",'見積書(2号)'!M100)</f>
        <v/>
      </c>
      <c r="K100" s="25"/>
      <c r="L100" s="102">
        <f>IF(OR(F100=""),"",IF(OR('見積書(2号)'!K100=""),F100,I100))</f>
        <v>0</v>
      </c>
      <c r="M100" s="103" t="str">
        <f t="shared" si="6"/>
        <v/>
      </c>
      <c r="N100" s="25"/>
      <c r="O100" s="102">
        <f t="shared" si="7"/>
        <v>0</v>
      </c>
      <c r="P100" s="103" t="str">
        <f t="shared" si="8"/>
        <v/>
      </c>
      <c r="Q100" s="69"/>
    </row>
    <row r="101" spans="1:17" ht="40.5" customHeight="1" x14ac:dyDescent="0.2">
      <c r="A101" s="97" t="str">
        <f>IF('見積書(2号)'!A101="","",'見積書(2号)'!A101)</f>
        <v/>
      </c>
      <c r="B101" s="138" t="str">
        <f>IF('見積書(2号)'!B101="","",'見積書(2号)'!B101)</f>
        <v/>
      </c>
      <c r="C101" s="108" t="str">
        <f>IF('見積書(2号)'!C101="","",'見積書(2号)'!C101)</f>
        <v/>
      </c>
      <c r="D101" s="111" t="str">
        <f>IF('見積書(2号)'!H101="","",'見積書(2号)'!H101)</f>
        <v/>
      </c>
      <c r="E101" s="98" t="str">
        <f>IF('見積書(2号)'!E101="","",'見積書(2号)'!E101)</f>
        <v/>
      </c>
      <c r="F101" s="99">
        <f>IF('見積書(2号)'!I101="","",'見積書(2号)'!I101)</f>
        <v>0</v>
      </c>
      <c r="G101" s="100" t="str">
        <f>IF('見積書(2号)'!J101="","",'見積書(2号)'!J101)</f>
        <v/>
      </c>
      <c r="H101" s="110" t="str">
        <f>IF('見積書(2号)'!K101="","",'見積書(2号)'!K101)</f>
        <v/>
      </c>
      <c r="I101" s="100">
        <f>IF('見積書(2号)'!L101="","",'見積書(2号)'!L101)</f>
        <v>0</v>
      </c>
      <c r="J101" s="100" t="str">
        <f>IF('見積書(2号)'!M101="","",'見積書(2号)'!M101)</f>
        <v/>
      </c>
      <c r="K101" s="25"/>
      <c r="L101" s="102">
        <f>IF(OR(F101=""),"",IF(OR('見積書(2号)'!K101=""),F101,I101))</f>
        <v>0</v>
      </c>
      <c r="M101" s="103" t="str">
        <f t="shared" si="6"/>
        <v/>
      </c>
      <c r="N101" s="25"/>
      <c r="O101" s="102">
        <f t="shared" si="7"/>
        <v>0</v>
      </c>
      <c r="P101" s="103" t="str">
        <f t="shared" si="8"/>
        <v/>
      </c>
      <c r="Q101" s="69"/>
    </row>
    <row r="102" spans="1:17" ht="40.5" customHeight="1" x14ac:dyDescent="0.2">
      <c r="A102" s="97" t="str">
        <f>IF('見積書(2号)'!A102="","",'見積書(2号)'!A102)</f>
        <v/>
      </c>
      <c r="B102" s="138" t="str">
        <f>IF('見積書(2号)'!B102="","",'見積書(2号)'!B102)</f>
        <v/>
      </c>
      <c r="C102" s="108" t="str">
        <f>IF('見積書(2号)'!C102="","",'見積書(2号)'!C102)</f>
        <v/>
      </c>
      <c r="D102" s="111" t="str">
        <f>IF('見積書(2号)'!H102="","",'見積書(2号)'!H102)</f>
        <v/>
      </c>
      <c r="E102" s="98" t="str">
        <f>IF('見積書(2号)'!E102="","",'見積書(2号)'!E102)</f>
        <v/>
      </c>
      <c r="F102" s="99">
        <f>IF('見積書(2号)'!I102="","",'見積書(2号)'!I102)</f>
        <v>0</v>
      </c>
      <c r="G102" s="100" t="str">
        <f>IF('見積書(2号)'!J102="","",'見積書(2号)'!J102)</f>
        <v/>
      </c>
      <c r="H102" s="110" t="str">
        <f>IF('見積書(2号)'!K102="","",'見積書(2号)'!K102)</f>
        <v/>
      </c>
      <c r="I102" s="100">
        <f>IF('見積書(2号)'!L102="","",'見積書(2号)'!L102)</f>
        <v>0</v>
      </c>
      <c r="J102" s="100" t="str">
        <f>IF('見積書(2号)'!M102="","",'見積書(2号)'!M102)</f>
        <v/>
      </c>
      <c r="K102" s="25"/>
      <c r="L102" s="102">
        <f>IF(OR(F102=""),"",IF(OR('見積書(2号)'!K102=""),F102,I102))</f>
        <v>0</v>
      </c>
      <c r="M102" s="103" t="str">
        <f t="shared" si="6"/>
        <v/>
      </c>
      <c r="N102" s="25"/>
      <c r="O102" s="102">
        <f t="shared" si="7"/>
        <v>0</v>
      </c>
      <c r="P102" s="103" t="str">
        <f t="shared" si="8"/>
        <v/>
      </c>
      <c r="Q102" s="69"/>
    </row>
    <row r="103" spans="1:17" ht="40.5" customHeight="1" x14ac:dyDescent="0.2">
      <c r="A103" s="97" t="str">
        <f>IF('見積書(2号)'!A103="","",'見積書(2号)'!A103)</f>
        <v/>
      </c>
      <c r="B103" s="138" t="str">
        <f>IF('見積書(2号)'!B103="","",'見積書(2号)'!B103)</f>
        <v/>
      </c>
      <c r="C103" s="108" t="str">
        <f>IF('見積書(2号)'!C103="","",'見積書(2号)'!C103)</f>
        <v/>
      </c>
      <c r="D103" s="111" t="str">
        <f>IF('見積書(2号)'!H103="","",'見積書(2号)'!H103)</f>
        <v/>
      </c>
      <c r="E103" s="98" t="str">
        <f>IF('見積書(2号)'!E103="","",'見積書(2号)'!E103)</f>
        <v/>
      </c>
      <c r="F103" s="99">
        <f>IF('見積書(2号)'!I103="","",'見積書(2号)'!I103)</f>
        <v>0</v>
      </c>
      <c r="G103" s="100" t="str">
        <f>IF('見積書(2号)'!J103="","",'見積書(2号)'!J103)</f>
        <v/>
      </c>
      <c r="H103" s="110" t="str">
        <f>IF('見積書(2号)'!K103="","",'見積書(2号)'!K103)</f>
        <v/>
      </c>
      <c r="I103" s="100">
        <f>IF('見積書(2号)'!L103="","",'見積書(2号)'!L103)</f>
        <v>0</v>
      </c>
      <c r="J103" s="100" t="str">
        <f>IF('見積書(2号)'!M103="","",'見積書(2号)'!M103)</f>
        <v/>
      </c>
      <c r="K103" s="25"/>
      <c r="L103" s="102">
        <f>IF(OR(F103=""),"",IF(OR('見積書(2号)'!K103=""),F103,I103))</f>
        <v>0</v>
      </c>
      <c r="M103" s="103" t="str">
        <f t="shared" si="6"/>
        <v/>
      </c>
      <c r="N103" s="25"/>
      <c r="O103" s="102">
        <f t="shared" si="7"/>
        <v>0</v>
      </c>
      <c r="P103" s="103" t="str">
        <f t="shared" si="8"/>
        <v/>
      </c>
      <c r="Q103" s="69"/>
    </row>
    <row r="104" spans="1:17" ht="40.5" customHeight="1" x14ac:dyDescent="0.2">
      <c r="A104" s="97" t="str">
        <f>IF('見積書(2号)'!A104="","",'見積書(2号)'!A104)</f>
        <v/>
      </c>
      <c r="B104" s="138" t="str">
        <f>IF('見積書(2号)'!B104="","",'見積書(2号)'!B104)</f>
        <v/>
      </c>
      <c r="C104" s="108" t="str">
        <f>IF('見積書(2号)'!C104="","",'見積書(2号)'!C104)</f>
        <v/>
      </c>
      <c r="D104" s="111" t="str">
        <f>IF('見積書(2号)'!H104="","",'見積書(2号)'!H104)</f>
        <v/>
      </c>
      <c r="E104" s="98" t="str">
        <f>IF('見積書(2号)'!E104="","",'見積書(2号)'!E104)</f>
        <v/>
      </c>
      <c r="F104" s="99">
        <f>IF('見積書(2号)'!I104="","",'見積書(2号)'!I104)</f>
        <v>0</v>
      </c>
      <c r="G104" s="100" t="str">
        <f>IF('見積書(2号)'!J104="","",'見積書(2号)'!J104)</f>
        <v/>
      </c>
      <c r="H104" s="110" t="str">
        <f>IF('見積書(2号)'!K104="","",'見積書(2号)'!K104)</f>
        <v/>
      </c>
      <c r="I104" s="100">
        <f>IF('見積書(2号)'!L104="","",'見積書(2号)'!L104)</f>
        <v>0</v>
      </c>
      <c r="J104" s="100" t="str">
        <f>IF('見積書(2号)'!M104="","",'見積書(2号)'!M104)</f>
        <v/>
      </c>
      <c r="K104" s="25"/>
      <c r="L104" s="102">
        <f>IF(OR(F104=""),"",IF(OR('見積書(2号)'!K104=""),F104,I104))</f>
        <v>0</v>
      </c>
      <c r="M104" s="103" t="str">
        <f t="shared" si="6"/>
        <v/>
      </c>
      <c r="N104" s="25"/>
      <c r="O104" s="102">
        <f t="shared" si="7"/>
        <v>0</v>
      </c>
      <c r="P104" s="103" t="str">
        <f t="shared" si="8"/>
        <v/>
      </c>
      <c r="Q104" s="69"/>
    </row>
    <row r="105" spans="1:17" ht="40.5" customHeight="1" x14ac:dyDescent="0.2">
      <c r="A105" s="97" t="str">
        <f>IF('見積書(2号)'!A105="","",'見積書(2号)'!A105)</f>
        <v/>
      </c>
      <c r="B105" s="138" t="str">
        <f>IF('見積書(2号)'!B105="","",'見積書(2号)'!B105)</f>
        <v/>
      </c>
      <c r="C105" s="108" t="str">
        <f>IF('見積書(2号)'!C105="","",'見積書(2号)'!C105)</f>
        <v/>
      </c>
      <c r="D105" s="111" t="str">
        <f>IF('見積書(2号)'!H105="","",'見積書(2号)'!H105)</f>
        <v/>
      </c>
      <c r="E105" s="98" t="str">
        <f>IF('見積書(2号)'!E105="","",'見積書(2号)'!E105)</f>
        <v/>
      </c>
      <c r="F105" s="99">
        <f>IF('見積書(2号)'!I105="","",'見積書(2号)'!I105)</f>
        <v>0</v>
      </c>
      <c r="G105" s="100" t="str">
        <f>IF('見積書(2号)'!J105="","",'見積書(2号)'!J105)</f>
        <v/>
      </c>
      <c r="H105" s="110" t="str">
        <f>IF('見積書(2号)'!K105="","",'見積書(2号)'!K105)</f>
        <v/>
      </c>
      <c r="I105" s="100">
        <f>IF('見積書(2号)'!L105="","",'見積書(2号)'!L105)</f>
        <v>0</v>
      </c>
      <c r="J105" s="100" t="str">
        <f>IF('見積書(2号)'!M105="","",'見積書(2号)'!M105)</f>
        <v/>
      </c>
      <c r="K105" s="25"/>
      <c r="L105" s="102">
        <f>IF(OR(F105=""),"",IF(OR('見積書(2号)'!K105=""),F105,I105))</f>
        <v>0</v>
      </c>
      <c r="M105" s="103" t="str">
        <f t="shared" si="6"/>
        <v/>
      </c>
      <c r="N105" s="25"/>
      <c r="O105" s="102">
        <f t="shared" si="7"/>
        <v>0</v>
      </c>
      <c r="P105" s="103" t="str">
        <f t="shared" si="8"/>
        <v/>
      </c>
      <c r="Q105" s="69"/>
    </row>
    <row r="106" spans="1:17" ht="40.5" customHeight="1" x14ac:dyDescent="0.2">
      <c r="A106" s="97" t="str">
        <f>IF('見積書(2号)'!A106="","",'見積書(2号)'!A106)</f>
        <v/>
      </c>
      <c r="B106" s="138" t="str">
        <f>IF('見積書(2号)'!B106="","",'見積書(2号)'!B106)</f>
        <v/>
      </c>
      <c r="C106" s="108" t="str">
        <f>IF('見積書(2号)'!C106="","",'見積書(2号)'!C106)</f>
        <v/>
      </c>
      <c r="D106" s="111" t="str">
        <f>IF('見積書(2号)'!H106="","",'見積書(2号)'!H106)</f>
        <v/>
      </c>
      <c r="E106" s="98" t="str">
        <f>IF('見積書(2号)'!E106="","",'見積書(2号)'!E106)</f>
        <v/>
      </c>
      <c r="F106" s="99">
        <f>IF('見積書(2号)'!I106="","",'見積書(2号)'!I106)</f>
        <v>0</v>
      </c>
      <c r="G106" s="100" t="str">
        <f>IF('見積書(2号)'!J106="","",'見積書(2号)'!J106)</f>
        <v/>
      </c>
      <c r="H106" s="110" t="str">
        <f>IF('見積書(2号)'!K106="","",'見積書(2号)'!K106)</f>
        <v/>
      </c>
      <c r="I106" s="100">
        <f>IF('見積書(2号)'!L106="","",'見積書(2号)'!L106)</f>
        <v>0</v>
      </c>
      <c r="J106" s="100" t="str">
        <f>IF('見積書(2号)'!M106="","",'見積書(2号)'!M106)</f>
        <v/>
      </c>
      <c r="K106" s="25"/>
      <c r="L106" s="102">
        <f>IF(OR(F106=""),"",IF(OR('見積書(2号)'!K106=""),F106,I106))</f>
        <v>0</v>
      </c>
      <c r="M106" s="103" t="str">
        <f t="shared" si="6"/>
        <v/>
      </c>
      <c r="N106" s="25"/>
      <c r="O106" s="102">
        <f t="shared" si="7"/>
        <v>0</v>
      </c>
      <c r="P106" s="103" t="str">
        <f t="shared" si="8"/>
        <v/>
      </c>
      <c r="Q106" s="69"/>
    </row>
    <row r="107" spans="1:17" ht="40.5" customHeight="1" x14ac:dyDescent="0.2">
      <c r="A107" s="97" t="str">
        <f>IF('見積書(2号)'!A107="","",'見積書(2号)'!A107)</f>
        <v/>
      </c>
      <c r="B107" s="138" t="str">
        <f>IF('見積書(2号)'!B107="","",'見積書(2号)'!B107)</f>
        <v/>
      </c>
      <c r="C107" s="108" t="str">
        <f>IF('見積書(2号)'!C107="","",'見積書(2号)'!C107)</f>
        <v/>
      </c>
      <c r="D107" s="111" t="str">
        <f>IF('見積書(2号)'!H107="","",'見積書(2号)'!H107)</f>
        <v/>
      </c>
      <c r="E107" s="98" t="str">
        <f>IF('見積書(2号)'!E107="","",'見積書(2号)'!E107)</f>
        <v/>
      </c>
      <c r="F107" s="99">
        <f>IF('見積書(2号)'!I107="","",'見積書(2号)'!I107)</f>
        <v>0</v>
      </c>
      <c r="G107" s="100" t="str">
        <f>IF('見積書(2号)'!J107="","",'見積書(2号)'!J107)</f>
        <v/>
      </c>
      <c r="H107" s="110" t="str">
        <f>IF('見積書(2号)'!K107="","",'見積書(2号)'!K107)</f>
        <v/>
      </c>
      <c r="I107" s="100">
        <f>IF('見積書(2号)'!L107="","",'見積書(2号)'!L107)</f>
        <v>0</v>
      </c>
      <c r="J107" s="100" t="str">
        <f>IF('見積書(2号)'!M107="","",'見積書(2号)'!M107)</f>
        <v/>
      </c>
      <c r="K107" s="25"/>
      <c r="L107" s="102">
        <f>IF(OR(F107=""),"",IF(OR('見積書(2号)'!K107=""),F107,I107))</f>
        <v>0</v>
      </c>
      <c r="M107" s="103" t="str">
        <f t="shared" si="6"/>
        <v/>
      </c>
      <c r="N107" s="25"/>
      <c r="O107" s="102">
        <f t="shared" si="7"/>
        <v>0</v>
      </c>
      <c r="P107" s="103" t="str">
        <f t="shared" si="8"/>
        <v/>
      </c>
      <c r="Q107" s="69"/>
    </row>
    <row r="108" spans="1:17" ht="40.5" customHeight="1" x14ac:dyDescent="0.2">
      <c r="A108" s="97" t="str">
        <f>IF('見積書(2号)'!A108="","",'見積書(2号)'!A108)</f>
        <v/>
      </c>
      <c r="B108" s="138" t="str">
        <f>IF('見積書(2号)'!B108="","",'見積書(2号)'!B108)</f>
        <v/>
      </c>
      <c r="C108" s="108" t="str">
        <f>IF('見積書(2号)'!C108="","",'見積書(2号)'!C108)</f>
        <v/>
      </c>
      <c r="D108" s="111" t="str">
        <f>IF('見積書(2号)'!H108="","",'見積書(2号)'!H108)</f>
        <v/>
      </c>
      <c r="E108" s="98" t="str">
        <f>IF('見積書(2号)'!E108="","",'見積書(2号)'!E108)</f>
        <v/>
      </c>
      <c r="F108" s="99">
        <f>IF('見積書(2号)'!I108="","",'見積書(2号)'!I108)</f>
        <v>0</v>
      </c>
      <c r="G108" s="100" t="str">
        <f>IF('見積書(2号)'!J108="","",'見積書(2号)'!J108)</f>
        <v/>
      </c>
      <c r="H108" s="110" t="str">
        <f>IF('見積書(2号)'!K108="","",'見積書(2号)'!K108)</f>
        <v/>
      </c>
      <c r="I108" s="100">
        <f>IF('見積書(2号)'!L108="","",'見積書(2号)'!L108)</f>
        <v>0</v>
      </c>
      <c r="J108" s="100" t="str">
        <f>IF('見積書(2号)'!M108="","",'見積書(2号)'!M108)</f>
        <v/>
      </c>
      <c r="K108" s="25"/>
      <c r="L108" s="102">
        <f>IF(OR(F108=""),"",IF(OR('見積書(2号)'!K108=""),F108,I108))</f>
        <v>0</v>
      </c>
      <c r="M108" s="103" t="str">
        <f t="shared" si="6"/>
        <v/>
      </c>
      <c r="N108" s="25"/>
      <c r="O108" s="102">
        <f t="shared" si="7"/>
        <v>0</v>
      </c>
      <c r="P108" s="103" t="str">
        <f t="shared" si="8"/>
        <v/>
      </c>
      <c r="Q108" s="69"/>
    </row>
    <row r="109" spans="1:17" ht="40.5" customHeight="1" x14ac:dyDescent="0.2">
      <c r="A109" s="97" t="str">
        <f>IF('見積書(2号)'!A109="","",'見積書(2号)'!A109)</f>
        <v/>
      </c>
      <c r="B109" s="138" t="str">
        <f>IF('見積書(2号)'!B109="","",'見積書(2号)'!B109)</f>
        <v/>
      </c>
      <c r="C109" s="108" t="str">
        <f>IF('見積書(2号)'!C109="","",'見積書(2号)'!C109)</f>
        <v/>
      </c>
      <c r="D109" s="111" t="str">
        <f>IF('見積書(2号)'!H109="","",'見積書(2号)'!H109)</f>
        <v/>
      </c>
      <c r="E109" s="98" t="str">
        <f>IF('見積書(2号)'!E109="","",'見積書(2号)'!E109)</f>
        <v/>
      </c>
      <c r="F109" s="99">
        <f>IF('見積書(2号)'!I109="","",'見積書(2号)'!I109)</f>
        <v>0</v>
      </c>
      <c r="G109" s="100" t="str">
        <f>IF('見積書(2号)'!J109="","",'見積書(2号)'!J109)</f>
        <v/>
      </c>
      <c r="H109" s="110" t="str">
        <f>IF('見積書(2号)'!K109="","",'見積書(2号)'!K109)</f>
        <v/>
      </c>
      <c r="I109" s="100">
        <f>IF('見積書(2号)'!L109="","",'見積書(2号)'!L109)</f>
        <v>0</v>
      </c>
      <c r="J109" s="100" t="str">
        <f>IF('見積書(2号)'!M109="","",'見積書(2号)'!M109)</f>
        <v/>
      </c>
      <c r="K109" s="25"/>
      <c r="L109" s="102">
        <f>IF(OR(F109=""),"",IF(OR('見積書(2号)'!K109=""),F109,I109))</f>
        <v>0</v>
      </c>
      <c r="M109" s="103" t="str">
        <f t="shared" si="6"/>
        <v/>
      </c>
      <c r="N109" s="25"/>
      <c r="O109" s="102">
        <f t="shared" si="7"/>
        <v>0</v>
      </c>
      <c r="P109" s="103" t="str">
        <f t="shared" si="8"/>
        <v/>
      </c>
      <c r="Q109" s="69"/>
    </row>
    <row r="110" spans="1:17" ht="40.5" customHeight="1" x14ac:dyDescent="0.2">
      <c r="A110" s="97" t="str">
        <f>IF('見積書(2号)'!A110="","",'見積書(2号)'!A110)</f>
        <v/>
      </c>
      <c r="B110" s="138" t="str">
        <f>IF('見積書(2号)'!B110="","",'見積書(2号)'!B110)</f>
        <v/>
      </c>
      <c r="C110" s="108" t="str">
        <f>IF('見積書(2号)'!C110="","",'見積書(2号)'!C110)</f>
        <v/>
      </c>
      <c r="D110" s="111" t="str">
        <f>IF('見積書(2号)'!H110="","",'見積書(2号)'!H110)</f>
        <v/>
      </c>
      <c r="E110" s="98" t="str">
        <f>IF('見積書(2号)'!E110="","",'見積書(2号)'!E110)</f>
        <v/>
      </c>
      <c r="F110" s="99">
        <f>IF('見積書(2号)'!I110="","",'見積書(2号)'!I110)</f>
        <v>0</v>
      </c>
      <c r="G110" s="100" t="str">
        <f>IF('見積書(2号)'!J110="","",'見積書(2号)'!J110)</f>
        <v/>
      </c>
      <c r="H110" s="110" t="str">
        <f>IF('見積書(2号)'!K110="","",'見積書(2号)'!K110)</f>
        <v/>
      </c>
      <c r="I110" s="100">
        <f>IF('見積書(2号)'!L110="","",'見積書(2号)'!L110)</f>
        <v>0</v>
      </c>
      <c r="J110" s="100" t="str">
        <f>IF('見積書(2号)'!M110="","",'見積書(2号)'!M110)</f>
        <v/>
      </c>
      <c r="K110" s="25"/>
      <c r="L110" s="102">
        <f>IF(OR(F110=""),"",IF(OR('見積書(2号)'!K110=""),F110,I110))</f>
        <v>0</v>
      </c>
      <c r="M110" s="103" t="str">
        <f t="shared" si="6"/>
        <v/>
      </c>
      <c r="N110" s="25"/>
      <c r="O110" s="102">
        <f t="shared" si="7"/>
        <v>0</v>
      </c>
      <c r="P110" s="103" t="str">
        <f t="shared" si="8"/>
        <v/>
      </c>
      <c r="Q110" s="69"/>
    </row>
    <row r="111" spans="1:17" ht="40.5" customHeight="1" x14ac:dyDescent="0.2">
      <c r="A111" s="97" t="str">
        <f>IF('見積書(2号)'!A111="","",'見積書(2号)'!A111)</f>
        <v/>
      </c>
      <c r="B111" s="138" t="str">
        <f>IF('見積書(2号)'!B111="","",'見積書(2号)'!B111)</f>
        <v/>
      </c>
      <c r="C111" s="108" t="str">
        <f>IF('見積書(2号)'!C111="","",'見積書(2号)'!C111)</f>
        <v/>
      </c>
      <c r="D111" s="111" t="str">
        <f>IF('見積書(2号)'!H111="","",'見積書(2号)'!H111)</f>
        <v/>
      </c>
      <c r="E111" s="98" t="str">
        <f>IF('見積書(2号)'!E111="","",'見積書(2号)'!E111)</f>
        <v/>
      </c>
      <c r="F111" s="99">
        <f>IF('見積書(2号)'!I111="","",'見積書(2号)'!I111)</f>
        <v>0</v>
      </c>
      <c r="G111" s="100" t="str">
        <f>IF('見積書(2号)'!J111="","",'見積書(2号)'!J111)</f>
        <v/>
      </c>
      <c r="H111" s="110" t="str">
        <f>IF('見積書(2号)'!K111="","",'見積書(2号)'!K111)</f>
        <v/>
      </c>
      <c r="I111" s="100">
        <f>IF('見積書(2号)'!L111="","",'見積書(2号)'!L111)</f>
        <v>0</v>
      </c>
      <c r="J111" s="100" t="str">
        <f>IF('見積書(2号)'!M111="","",'見積書(2号)'!M111)</f>
        <v/>
      </c>
      <c r="K111" s="25"/>
      <c r="L111" s="102">
        <f>IF(OR(F111=""),"",IF(OR('見積書(2号)'!K111=""),F111,I111))</f>
        <v>0</v>
      </c>
      <c r="M111" s="103" t="str">
        <f t="shared" si="6"/>
        <v/>
      </c>
      <c r="N111" s="25"/>
      <c r="O111" s="102">
        <f t="shared" si="7"/>
        <v>0</v>
      </c>
      <c r="P111" s="103" t="str">
        <f t="shared" si="8"/>
        <v/>
      </c>
      <c r="Q111" s="69"/>
    </row>
    <row r="112" spans="1:17" ht="40.5" customHeight="1" x14ac:dyDescent="0.2">
      <c r="A112" s="97" t="str">
        <f>IF('見積書(2号)'!A112="","",'見積書(2号)'!A112)</f>
        <v/>
      </c>
      <c r="B112" s="138" t="str">
        <f>IF('見積書(2号)'!B112="","",'見積書(2号)'!B112)</f>
        <v/>
      </c>
      <c r="C112" s="108" t="str">
        <f>IF('見積書(2号)'!C112="","",'見積書(2号)'!C112)</f>
        <v/>
      </c>
      <c r="D112" s="111" t="str">
        <f>IF('見積書(2号)'!H112="","",'見積書(2号)'!H112)</f>
        <v/>
      </c>
      <c r="E112" s="98" t="str">
        <f>IF('見積書(2号)'!E112="","",'見積書(2号)'!E112)</f>
        <v/>
      </c>
      <c r="F112" s="99">
        <f>IF('見積書(2号)'!I112="","",'見積書(2号)'!I112)</f>
        <v>0</v>
      </c>
      <c r="G112" s="100" t="str">
        <f>IF('見積書(2号)'!J112="","",'見積書(2号)'!J112)</f>
        <v/>
      </c>
      <c r="H112" s="110" t="str">
        <f>IF('見積書(2号)'!K112="","",'見積書(2号)'!K112)</f>
        <v/>
      </c>
      <c r="I112" s="100">
        <f>IF('見積書(2号)'!L112="","",'見積書(2号)'!L112)</f>
        <v>0</v>
      </c>
      <c r="J112" s="100" t="str">
        <f>IF('見積書(2号)'!M112="","",'見積書(2号)'!M112)</f>
        <v/>
      </c>
      <c r="K112" s="25"/>
      <c r="L112" s="102">
        <f>IF(OR(F112=""),"",IF(OR('見積書(2号)'!K112=""),F112,I112))</f>
        <v>0</v>
      </c>
      <c r="M112" s="103" t="str">
        <f t="shared" si="6"/>
        <v/>
      </c>
      <c r="N112" s="25"/>
      <c r="O112" s="102">
        <f t="shared" si="7"/>
        <v>0</v>
      </c>
      <c r="P112" s="103" t="str">
        <f t="shared" si="8"/>
        <v/>
      </c>
      <c r="Q112" s="69"/>
    </row>
    <row r="113" spans="1:17" ht="40.5" customHeight="1" x14ac:dyDescent="0.2">
      <c r="A113" s="97" t="str">
        <f>IF('見積書(2号)'!A113="","",'見積書(2号)'!A113)</f>
        <v/>
      </c>
      <c r="B113" s="138" t="str">
        <f>IF('見積書(2号)'!B113="","",'見積書(2号)'!B113)</f>
        <v/>
      </c>
      <c r="C113" s="108" t="str">
        <f>IF('見積書(2号)'!C113="","",'見積書(2号)'!C113)</f>
        <v/>
      </c>
      <c r="D113" s="111" t="str">
        <f>IF('見積書(2号)'!H113="","",'見積書(2号)'!H113)</f>
        <v/>
      </c>
      <c r="E113" s="98" t="str">
        <f>IF('見積書(2号)'!E113="","",'見積書(2号)'!E113)</f>
        <v/>
      </c>
      <c r="F113" s="99">
        <f>IF('見積書(2号)'!I113="","",'見積書(2号)'!I113)</f>
        <v>0</v>
      </c>
      <c r="G113" s="100" t="str">
        <f>IF('見積書(2号)'!J113="","",'見積書(2号)'!J113)</f>
        <v/>
      </c>
      <c r="H113" s="110" t="str">
        <f>IF('見積書(2号)'!K113="","",'見積書(2号)'!K113)</f>
        <v/>
      </c>
      <c r="I113" s="100">
        <f>IF('見積書(2号)'!L113="","",'見積書(2号)'!L113)</f>
        <v>0</v>
      </c>
      <c r="J113" s="100" t="str">
        <f>IF('見積書(2号)'!M113="","",'見積書(2号)'!M113)</f>
        <v/>
      </c>
      <c r="K113" s="25"/>
      <c r="L113" s="102">
        <f>IF(OR(F113=""),"",IF(OR('見積書(2号)'!K113=""),F113,I113))</f>
        <v>0</v>
      </c>
      <c r="M113" s="103" t="str">
        <f t="shared" si="6"/>
        <v/>
      </c>
      <c r="N113" s="25"/>
      <c r="O113" s="102">
        <f t="shared" si="7"/>
        <v>0</v>
      </c>
      <c r="P113" s="103" t="str">
        <f t="shared" si="8"/>
        <v/>
      </c>
      <c r="Q113" s="69"/>
    </row>
    <row r="114" spans="1:17" ht="40.5" customHeight="1" x14ac:dyDescent="0.2">
      <c r="A114" s="97" t="str">
        <f>IF('見積書(2号)'!A114="","",'見積書(2号)'!A114)</f>
        <v/>
      </c>
      <c r="B114" s="138" t="str">
        <f>IF('見積書(2号)'!B114="","",'見積書(2号)'!B114)</f>
        <v/>
      </c>
      <c r="C114" s="108" t="str">
        <f>IF('見積書(2号)'!C114="","",'見積書(2号)'!C114)</f>
        <v/>
      </c>
      <c r="D114" s="111" t="str">
        <f>IF('見積書(2号)'!H114="","",'見積書(2号)'!H114)</f>
        <v/>
      </c>
      <c r="E114" s="98" t="str">
        <f>IF('見積書(2号)'!E114="","",'見積書(2号)'!E114)</f>
        <v/>
      </c>
      <c r="F114" s="99">
        <f>IF('見積書(2号)'!I114="","",'見積書(2号)'!I114)</f>
        <v>0</v>
      </c>
      <c r="G114" s="100" t="str">
        <f>IF('見積書(2号)'!J114="","",'見積書(2号)'!J114)</f>
        <v/>
      </c>
      <c r="H114" s="110" t="str">
        <f>IF('見積書(2号)'!K114="","",'見積書(2号)'!K114)</f>
        <v/>
      </c>
      <c r="I114" s="100">
        <f>IF('見積書(2号)'!L114="","",'見積書(2号)'!L114)</f>
        <v>0</v>
      </c>
      <c r="J114" s="100" t="str">
        <f>IF('見積書(2号)'!M114="","",'見積書(2号)'!M114)</f>
        <v/>
      </c>
      <c r="K114" s="25"/>
      <c r="L114" s="102">
        <f>IF(OR(F114=""),"",IF(OR('見積書(2号)'!K114=""),F114,I114))</f>
        <v>0</v>
      </c>
      <c r="M114" s="103" t="str">
        <f t="shared" si="6"/>
        <v/>
      </c>
      <c r="N114" s="25"/>
      <c r="O114" s="102">
        <f t="shared" si="7"/>
        <v>0</v>
      </c>
      <c r="P114" s="103" t="str">
        <f t="shared" si="8"/>
        <v/>
      </c>
      <c r="Q114" s="69"/>
    </row>
    <row r="115" spans="1:17" ht="40.5" customHeight="1" x14ac:dyDescent="0.2">
      <c r="A115" s="97" t="str">
        <f>IF('見積書(2号)'!A115="","",'見積書(2号)'!A115)</f>
        <v/>
      </c>
      <c r="B115" s="138" t="str">
        <f>IF('見積書(2号)'!B115="","",'見積書(2号)'!B115)</f>
        <v>小　　計</v>
      </c>
      <c r="C115" s="108" t="str">
        <f>IF('見積書(2号)'!C115="","",'見積書(2号)'!C115)</f>
        <v/>
      </c>
      <c r="D115" s="111" t="str">
        <f>IF('見積書(2号)'!H115="","",'見積書(2号)'!H115)</f>
        <v/>
      </c>
      <c r="E115" s="98" t="str">
        <f>IF('見積書(2号)'!E115="","",'見積書(2号)'!E115)</f>
        <v/>
      </c>
      <c r="F115" s="99" t="str">
        <f>IF('見積書(2号)'!I115="","",'見積書(2号)'!I115)</f>
        <v/>
      </c>
      <c r="G115" s="100">
        <f>IF('見積書(2号)'!J115="","",'見積書(2号)'!J115)</f>
        <v>0</v>
      </c>
      <c r="H115" s="110" t="str">
        <f>IF('見積書(2号)'!K115="","",'見積書(2号)'!K115)</f>
        <v/>
      </c>
      <c r="I115" s="100" t="str">
        <f>IF('見積書(2号)'!L115="","",'見積書(2号)'!L115)</f>
        <v/>
      </c>
      <c r="J115" s="100">
        <f>IF('見積書(2号)'!M115="","",'見積書(2号)'!M115)</f>
        <v>0</v>
      </c>
      <c r="K115" s="25"/>
      <c r="L115" s="102" t="str">
        <f>IF(OR(F115=""),"",IF(OR('見積書(2号)'!K115=""),F115,I115))</f>
        <v/>
      </c>
      <c r="M115" s="103">
        <f>SUBTOTAL(9,M87:M114)</f>
        <v>0</v>
      </c>
      <c r="N115" s="25"/>
      <c r="O115" s="102" t="str">
        <f t="shared" si="7"/>
        <v/>
      </c>
      <c r="P115" s="103">
        <f>SUBTOTAL(9,P87:P114)</f>
        <v>0</v>
      </c>
      <c r="Q115" s="69"/>
    </row>
    <row r="116" spans="1:17" ht="40.5" customHeight="1" x14ac:dyDescent="0.2">
      <c r="A116" s="97" t="str">
        <f>IF('見積書(2号)'!A116="","",'見積書(2号)'!A116)</f>
        <v/>
      </c>
      <c r="B116" s="138" t="str">
        <f>IF('見積書(2号)'!B116="","",'見積書(2号)'!B116)</f>
        <v/>
      </c>
      <c r="C116" s="108" t="str">
        <f>IF('見積書(2号)'!C116="","",'見積書(2号)'!C116)</f>
        <v/>
      </c>
      <c r="D116" s="111" t="str">
        <f>IF('見積書(2号)'!H116="","",'見積書(2号)'!H116)</f>
        <v/>
      </c>
      <c r="E116" s="98" t="str">
        <f>IF('見積書(2号)'!E116="","",'見積書(2号)'!E116)</f>
        <v/>
      </c>
      <c r="F116" s="99">
        <f>IF('見積書(2号)'!I116="","",'見積書(2号)'!I116)</f>
        <v>0</v>
      </c>
      <c r="G116" s="100" t="str">
        <f>IF('見積書(2号)'!J116="","",'見積書(2号)'!J116)</f>
        <v/>
      </c>
      <c r="H116" s="110" t="str">
        <f>IF('見積書(2号)'!K116="","",'見積書(2号)'!K116)</f>
        <v/>
      </c>
      <c r="I116" s="100">
        <f>IF('見積書(2号)'!L116="","",'見積書(2号)'!L116)</f>
        <v>0</v>
      </c>
      <c r="J116" s="100" t="str">
        <f>IF('見積書(2号)'!M116="","",'見積書(2号)'!M116)</f>
        <v/>
      </c>
      <c r="K116" s="25"/>
      <c r="L116" s="102">
        <f>IF(OR(F116=""),"",IF(OR('見積書(2号)'!K116=""),F116,I116))</f>
        <v>0</v>
      </c>
      <c r="M116" s="103" t="str">
        <f>IFERROR(IF((K116=""),"",ROUNDDOWN(K116*L116,0)),"")</f>
        <v/>
      </c>
      <c r="N116" s="25"/>
      <c r="O116" s="102">
        <f>L116</f>
        <v>0</v>
      </c>
      <c r="P116" s="103" t="str">
        <f>IFERROR(IF((N116=""),"",ROUNDDOWN(N116*O116,0)),"")</f>
        <v/>
      </c>
      <c r="Q116" s="69"/>
    </row>
    <row r="117" spans="1:17" ht="40.5" customHeight="1" x14ac:dyDescent="0.2">
      <c r="A117" s="97" t="str">
        <f>IF('見積書(2号)'!A117="","",'見積書(2号)'!A117)</f>
        <v/>
      </c>
      <c r="B117" s="138" t="str">
        <f>IF('見積書(2号)'!B117="","",'見積書(2号)'!B117)</f>
        <v/>
      </c>
      <c r="C117" s="108" t="str">
        <f>IF('見積書(2号)'!C117="","",'見積書(2号)'!C117)</f>
        <v/>
      </c>
      <c r="D117" s="111" t="str">
        <f>IF('見積書(2号)'!H117="","",'見積書(2号)'!H117)</f>
        <v/>
      </c>
      <c r="E117" s="98" t="str">
        <f>IF('見積書(2号)'!E117="","",'見積書(2号)'!E117)</f>
        <v/>
      </c>
      <c r="F117" s="99">
        <f>IF('見積書(2号)'!I117="","",'見積書(2号)'!I117)</f>
        <v>0</v>
      </c>
      <c r="G117" s="100" t="str">
        <f>IF('見積書(2号)'!J117="","",'見積書(2号)'!J117)</f>
        <v/>
      </c>
      <c r="H117" s="110" t="str">
        <f>IF('見積書(2号)'!K117="","",'見積書(2号)'!K117)</f>
        <v/>
      </c>
      <c r="I117" s="100">
        <f>IF('見積書(2号)'!L117="","",'見積書(2号)'!L117)</f>
        <v>0</v>
      </c>
      <c r="J117" s="100" t="str">
        <f>IF('見積書(2号)'!M117="","",'見積書(2号)'!M117)</f>
        <v/>
      </c>
      <c r="K117" s="25"/>
      <c r="L117" s="102">
        <f>IF(OR(F117=""),"",IF(OR('見積書(2号)'!K117=""),F117,I117))</f>
        <v>0</v>
      </c>
      <c r="M117" s="103" t="str">
        <f t="shared" ref="M117:M143" si="9">IFERROR(IF((K117=""),"",ROUNDDOWN(K117*L117,0)),"")</f>
        <v/>
      </c>
      <c r="N117" s="25"/>
      <c r="O117" s="102">
        <f t="shared" ref="O117:O145" si="10">L117</f>
        <v>0</v>
      </c>
      <c r="P117" s="103" t="str">
        <f t="shared" ref="P117:P143" si="11">IFERROR(IF((N117=""),"",ROUNDDOWN(N117*O117,0)),"")</f>
        <v/>
      </c>
      <c r="Q117" s="69"/>
    </row>
    <row r="118" spans="1:17" ht="40.5" customHeight="1" x14ac:dyDescent="0.2">
      <c r="A118" s="97" t="str">
        <f>IF('見積書(2号)'!A118="","",'見積書(2号)'!A118)</f>
        <v/>
      </c>
      <c r="B118" s="138" t="str">
        <f>IF('見積書(2号)'!B118="","",'見積書(2号)'!B118)</f>
        <v/>
      </c>
      <c r="C118" s="108" t="str">
        <f>IF('見積書(2号)'!C118="","",'見積書(2号)'!C118)</f>
        <v/>
      </c>
      <c r="D118" s="111" t="str">
        <f>IF('見積書(2号)'!H118="","",'見積書(2号)'!H118)</f>
        <v/>
      </c>
      <c r="E118" s="98" t="str">
        <f>IF('見積書(2号)'!E118="","",'見積書(2号)'!E118)</f>
        <v/>
      </c>
      <c r="F118" s="99">
        <f>IF('見積書(2号)'!I118="","",'見積書(2号)'!I118)</f>
        <v>0</v>
      </c>
      <c r="G118" s="100" t="str">
        <f>IF('見積書(2号)'!J118="","",'見積書(2号)'!J118)</f>
        <v/>
      </c>
      <c r="H118" s="110" t="str">
        <f>IF('見積書(2号)'!K118="","",'見積書(2号)'!K118)</f>
        <v/>
      </c>
      <c r="I118" s="100">
        <f>IF('見積書(2号)'!L118="","",'見積書(2号)'!L118)</f>
        <v>0</v>
      </c>
      <c r="J118" s="100" t="str">
        <f>IF('見積書(2号)'!M118="","",'見積書(2号)'!M118)</f>
        <v/>
      </c>
      <c r="K118" s="25"/>
      <c r="L118" s="102">
        <f>IF(OR(F118=""),"",IF(OR('見積書(2号)'!K118=""),F118,I118))</f>
        <v>0</v>
      </c>
      <c r="M118" s="103" t="str">
        <f t="shared" si="9"/>
        <v/>
      </c>
      <c r="N118" s="25"/>
      <c r="O118" s="102">
        <f t="shared" si="10"/>
        <v>0</v>
      </c>
      <c r="P118" s="103" t="str">
        <f t="shared" si="11"/>
        <v/>
      </c>
      <c r="Q118" s="69"/>
    </row>
    <row r="119" spans="1:17" ht="40.5" customHeight="1" x14ac:dyDescent="0.2">
      <c r="A119" s="97" t="str">
        <f>IF('見積書(2号)'!A119="","",'見積書(2号)'!A119)</f>
        <v/>
      </c>
      <c r="B119" s="138" t="str">
        <f>IF('見積書(2号)'!B119="","",'見積書(2号)'!B119)</f>
        <v/>
      </c>
      <c r="C119" s="108" t="str">
        <f>IF('見積書(2号)'!C119="","",'見積書(2号)'!C119)</f>
        <v/>
      </c>
      <c r="D119" s="111" t="str">
        <f>IF('見積書(2号)'!H119="","",'見積書(2号)'!H119)</f>
        <v/>
      </c>
      <c r="E119" s="98" t="str">
        <f>IF('見積書(2号)'!E119="","",'見積書(2号)'!E119)</f>
        <v/>
      </c>
      <c r="F119" s="99">
        <f>IF('見積書(2号)'!I119="","",'見積書(2号)'!I119)</f>
        <v>0</v>
      </c>
      <c r="G119" s="100" t="str">
        <f>IF('見積書(2号)'!J119="","",'見積書(2号)'!J119)</f>
        <v/>
      </c>
      <c r="H119" s="110" t="str">
        <f>IF('見積書(2号)'!K119="","",'見積書(2号)'!K119)</f>
        <v/>
      </c>
      <c r="I119" s="100">
        <f>IF('見積書(2号)'!L119="","",'見積書(2号)'!L119)</f>
        <v>0</v>
      </c>
      <c r="J119" s="100" t="str">
        <f>IF('見積書(2号)'!M119="","",'見積書(2号)'!M119)</f>
        <v/>
      </c>
      <c r="K119" s="25"/>
      <c r="L119" s="102">
        <f>IF(OR(F119=""),"",IF(OR('見積書(2号)'!K119=""),F119,I119))</f>
        <v>0</v>
      </c>
      <c r="M119" s="103" t="str">
        <f t="shared" si="9"/>
        <v/>
      </c>
      <c r="N119" s="25"/>
      <c r="O119" s="102">
        <f t="shared" si="10"/>
        <v>0</v>
      </c>
      <c r="P119" s="103" t="str">
        <f t="shared" si="11"/>
        <v/>
      </c>
      <c r="Q119" s="69"/>
    </row>
    <row r="120" spans="1:17" ht="40.5" customHeight="1" x14ac:dyDescent="0.2">
      <c r="A120" s="97" t="str">
        <f>IF('見積書(2号)'!A120="","",'見積書(2号)'!A120)</f>
        <v/>
      </c>
      <c r="B120" s="138" t="str">
        <f>IF('見積書(2号)'!B120="","",'見積書(2号)'!B120)</f>
        <v/>
      </c>
      <c r="C120" s="108" t="str">
        <f>IF('見積書(2号)'!C120="","",'見積書(2号)'!C120)</f>
        <v/>
      </c>
      <c r="D120" s="111" t="str">
        <f>IF('見積書(2号)'!H120="","",'見積書(2号)'!H120)</f>
        <v/>
      </c>
      <c r="E120" s="98" t="str">
        <f>IF('見積書(2号)'!E120="","",'見積書(2号)'!E120)</f>
        <v/>
      </c>
      <c r="F120" s="99">
        <f>IF('見積書(2号)'!I120="","",'見積書(2号)'!I120)</f>
        <v>0</v>
      </c>
      <c r="G120" s="100" t="str">
        <f>IF('見積書(2号)'!J120="","",'見積書(2号)'!J120)</f>
        <v/>
      </c>
      <c r="H120" s="110" t="str">
        <f>IF('見積書(2号)'!K120="","",'見積書(2号)'!K120)</f>
        <v/>
      </c>
      <c r="I120" s="100">
        <f>IF('見積書(2号)'!L120="","",'見積書(2号)'!L120)</f>
        <v>0</v>
      </c>
      <c r="J120" s="100" t="str">
        <f>IF('見積書(2号)'!M120="","",'見積書(2号)'!M120)</f>
        <v/>
      </c>
      <c r="K120" s="25"/>
      <c r="L120" s="102">
        <f>IF(OR(F120=""),"",IF(OR('見積書(2号)'!K120=""),F120,I120))</f>
        <v>0</v>
      </c>
      <c r="M120" s="103" t="str">
        <f t="shared" si="9"/>
        <v/>
      </c>
      <c r="N120" s="25"/>
      <c r="O120" s="102">
        <f t="shared" si="10"/>
        <v>0</v>
      </c>
      <c r="P120" s="103" t="str">
        <f t="shared" si="11"/>
        <v/>
      </c>
      <c r="Q120" s="69"/>
    </row>
    <row r="121" spans="1:17" ht="40.5" customHeight="1" x14ac:dyDescent="0.2">
      <c r="A121" s="97" t="str">
        <f>IF('見積書(2号)'!A121="","",'見積書(2号)'!A121)</f>
        <v/>
      </c>
      <c r="B121" s="138" t="str">
        <f>IF('見積書(2号)'!B121="","",'見積書(2号)'!B121)</f>
        <v/>
      </c>
      <c r="C121" s="108" t="str">
        <f>IF('見積書(2号)'!C121="","",'見積書(2号)'!C121)</f>
        <v/>
      </c>
      <c r="D121" s="111" t="str">
        <f>IF('見積書(2号)'!H121="","",'見積書(2号)'!H121)</f>
        <v/>
      </c>
      <c r="E121" s="98" t="str">
        <f>IF('見積書(2号)'!E121="","",'見積書(2号)'!E121)</f>
        <v/>
      </c>
      <c r="F121" s="99">
        <f>IF('見積書(2号)'!I121="","",'見積書(2号)'!I121)</f>
        <v>0</v>
      </c>
      <c r="G121" s="100" t="str">
        <f>IF('見積書(2号)'!J121="","",'見積書(2号)'!J121)</f>
        <v/>
      </c>
      <c r="H121" s="110" t="str">
        <f>IF('見積書(2号)'!K121="","",'見積書(2号)'!K121)</f>
        <v/>
      </c>
      <c r="I121" s="100">
        <f>IF('見積書(2号)'!L121="","",'見積書(2号)'!L121)</f>
        <v>0</v>
      </c>
      <c r="J121" s="100" t="str">
        <f>IF('見積書(2号)'!M121="","",'見積書(2号)'!M121)</f>
        <v/>
      </c>
      <c r="K121" s="25"/>
      <c r="L121" s="102">
        <f>IF(OR(F121=""),"",IF(OR('見積書(2号)'!K121=""),F121,I121))</f>
        <v>0</v>
      </c>
      <c r="M121" s="103" t="str">
        <f t="shared" si="9"/>
        <v/>
      </c>
      <c r="N121" s="25"/>
      <c r="O121" s="102">
        <f t="shared" si="10"/>
        <v>0</v>
      </c>
      <c r="P121" s="103" t="str">
        <f t="shared" si="11"/>
        <v/>
      </c>
      <c r="Q121" s="69"/>
    </row>
    <row r="122" spans="1:17" ht="40.5" customHeight="1" x14ac:dyDescent="0.2">
      <c r="A122" s="97" t="str">
        <f>IF('見積書(2号)'!A122="","",'見積書(2号)'!A122)</f>
        <v/>
      </c>
      <c r="B122" s="138" t="str">
        <f>IF('見積書(2号)'!B122="","",'見積書(2号)'!B122)</f>
        <v/>
      </c>
      <c r="C122" s="108" t="str">
        <f>IF('見積書(2号)'!C122="","",'見積書(2号)'!C122)</f>
        <v/>
      </c>
      <c r="D122" s="111" t="str">
        <f>IF('見積書(2号)'!H122="","",'見積書(2号)'!H122)</f>
        <v/>
      </c>
      <c r="E122" s="98" t="str">
        <f>IF('見積書(2号)'!E122="","",'見積書(2号)'!E122)</f>
        <v/>
      </c>
      <c r="F122" s="99">
        <f>IF('見積書(2号)'!I122="","",'見積書(2号)'!I122)</f>
        <v>0</v>
      </c>
      <c r="G122" s="100" t="str">
        <f>IF('見積書(2号)'!J122="","",'見積書(2号)'!J122)</f>
        <v/>
      </c>
      <c r="H122" s="110" t="str">
        <f>IF('見積書(2号)'!K122="","",'見積書(2号)'!K122)</f>
        <v/>
      </c>
      <c r="I122" s="100">
        <f>IF('見積書(2号)'!L122="","",'見積書(2号)'!L122)</f>
        <v>0</v>
      </c>
      <c r="J122" s="100" t="str">
        <f>IF('見積書(2号)'!M122="","",'見積書(2号)'!M122)</f>
        <v/>
      </c>
      <c r="K122" s="25"/>
      <c r="L122" s="102">
        <f>IF(OR(F122=""),"",IF(OR('見積書(2号)'!K122=""),F122,I122))</f>
        <v>0</v>
      </c>
      <c r="M122" s="103" t="str">
        <f t="shared" si="9"/>
        <v/>
      </c>
      <c r="N122" s="25"/>
      <c r="O122" s="102">
        <f t="shared" si="10"/>
        <v>0</v>
      </c>
      <c r="P122" s="103" t="str">
        <f t="shared" si="11"/>
        <v/>
      </c>
      <c r="Q122" s="69"/>
    </row>
    <row r="123" spans="1:17" ht="40.5" customHeight="1" x14ac:dyDescent="0.2">
      <c r="A123" s="97" t="str">
        <f>IF('見積書(2号)'!A123="","",'見積書(2号)'!A123)</f>
        <v/>
      </c>
      <c r="B123" s="138" t="str">
        <f>IF('見積書(2号)'!B123="","",'見積書(2号)'!B123)</f>
        <v/>
      </c>
      <c r="C123" s="108" t="str">
        <f>IF('見積書(2号)'!C123="","",'見積書(2号)'!C123)</f>
        <v/>
      </c>
      <c r="D123" s="111" t="str">
        <f>IF('見積書(2号)'!H123="","",'見積書(2号)'!H123)</f>
        <v/>
      </c>
      <c r="E123" s="98" t="str">
        <f>IF('見積書(2号)'!E123="","",'見積書(2号)'!E123)</f>
        <v/>
      </c>
      <c r="F123" s="99">
        <f>IF('見積書(2号)'!I123="","",'見積書(2号)'!I123)</f>
        <v>0</v>
      </c>
      <c r="G123" s="100" t="str">
        <f>IF('見積書(2号)'!J123="","",'見積書(2号)'!J123)</f>
        <v/>
      </c>
      <c r="H123" s="110" t="str">
        <f>IF('見積書(2号)'!K123="","",'見積書(2号)'!K123)</f>
        <v/>
      </c>
      <c r="I123" s="100">
        <f>IF('見積書(2号)'!L123="","",'見積書(2号)'!L123)</f>
        <v>0</v>
      </c>
      <c r="J123" s="100" t="str">
        <f>IF('見積書(2号)'!M123="","",'見積書(2号)'!M123)</f>
        <v/>
      </c>
      <c r="K123" s="25"/>
      <c r="L123" s="102">
        <f>IF(OR(F123=""),"",IF(OR('見積書(2号)'!K123=""),F123,I123))</f>
        <v>0</v>
      </c>
      <c r="M123" s="103" t="str">
        <f t="shared" si="9"/>
        <v/>
      </c>
      <c r="N123" s="25"/>
      <c r="O123" s="102">
        <f t="shared" si="10"/>
        <v>0</v>
      </c>
      <c r="P123" s="103" t="str">
        <f t="shared" si="11"/>
        <v/>
      </c>
      <c r="Q123" s="69"/>
    </row>
    <row r="124" spans="1:17" ht="40.5" customHeight="1" x14ac:dyDescent="0.2">
      <c r="A124" s="97" t="str">
        <f>IF('見積書(2号)'!A124="","",'見積書(2号)'!A124)</f>
        <v/>
      </c>
      <c r="B124" s="138" t="str">
        <f>IF('見積書(2号)'!B124="","",'見積書(2号)'!B124)</f>
        <v/>
      </c>
      <c r="C124" s="108" t="str">
        <f>IF('見積書(2号)'!C124="","",'見積書(2号)'!C124)</f>
        <v/>
      </c>
      <c r="D124" s="111" t="str">
        <f>IF('見積書(2号)'!H124="","",'見積書(2号)'!H124)</f>
        <v/>
      </c>
      <c r="E124" s="98" t="str">
        <f>IF('見積書(2号)'!E124="","",'見積書(2号)'!E124)</f>
        <v/>
      </c>
      <c r="F124" s="99">
        <f>IF('見積書(2号)'!I124="","",'見積書(2号)'!I124)</f>
        <v>0</v>
      </c>
      <c r="G124" s="100" t="str">
        <f>IF('見積書(2号)'!J124="","",'見積書(2号)'!J124)</f>
        <v/>
      </c>
      <c r="H124" s="110" t="str">
        <f>IF('見積書(2号)'!K124="","",'見積書(2号)'!K124)</f>
        <v/>
      </c>
      <c r="I124" s="100">
        <f>IF('見積書(2号)'!L124="","",'見積書(2号)'!L124)</f>
        <v>0</v>
      </c>
      <c r="J124" s="100" t="str">
        <f>IF('見積書(2号)'!M124="","",'見積書(2号)'!M124)</f>
        <v/>
      </c>
      <c r="K124" s="25"/>
      <c r="L124" s="102">
        <f>IF(OR(F124=""),"",IF(OR('見積書(2号)'!K124=""),F124,I124))</f>
        <v>0</v>
      </c>
      <c r="M124" s="103" t="str">
        <f t="shared" si="9"/>
        <v/>
      </c>
      <c r="N124" s="25"/>
      <c r="O124" s="102">
        <f t="shared" si="10"/>
        <v>0</v>
      </c>
      <c r="P124" s="103" t="str">
        <f t="shared" si="11"/>
        <v/>
      </c>
      <c r="Q124" s="69"/>
    </row>
    <row r="125" spans="1:17" ht="40.5" customHeight="1" x14ac:dyDescent="0.2">
      <c r="A125" s="97" t="str">
        <f>IF('見積書(2号)'!A125="","",'見積書(2号)'!A125)</f>
        <v/>
      </c>
      <c r="B125" s="138" t="str">
        <f>IF('見積書(2号)'!B125="","",'見積書(2号)'!B125)</f>
        <v/>
      </c>
      <c r="C125" s="108" t="str">
        <f>IF('見積書(2号)'!C125="","",'見積書(2号)'!C125)</f>
        <v/>
      </c>
      <c r="D125" s="111" t="str">
        <f>IF('見積書(2号)'!H125="","",'見積書(2号)'!H125)</f>
        <v/>
      </c>
      <c r="E125" s="98" t="str">
        <f>IF('見積書(2号)'!E125="","",'見積書(2号)'!E125)</f>
        <v/>
      </c>
      <c r="F125" s="99">
        <f>IF('見積書(2号)'!I125="","",'見積書(2号)'!I125)</f>
        <v>0</v>
      </c>
      <c r="G125" s="100" t="str">
        <f>IF('見積書(2号)'!J125="","",'見積書(2号)'!J125)</f>
        <v/>
      </c>
      <c r="H125" s="110" t="str">
        <f>IF('見積書(2号)'!K125="","",'見積書(2号)'!K125)</f>
        <v/>
      </c>
      <c r="I125" s="100">
        <f>IF('見積書(2号)'!L125="","",'見積書(2号)'!L125)</f>
        <v>0</v>
      </c>
      <c r="J125" s="100" t="str">
        <f>IF('見積書(2号)'!M125="","",'見積書(2号)'!M125)</f>
        <v/>
      </c>
      <c r="K125" s="25"/>
      <c r="L125" s="102">
        <f>IF(OR(F125=""),"",IF(OR('見積書(2号)'!K125=""),F125,I125))</f>
        <v>0</v>
      </c>
      <c r="M125" s="103" t="str">
        <f t="shared" si="9"/>
        <v/>
      </c>
      <c r="N125" s="25"/>
      <c r="O125" s="102">
        <f t="shared" si="10"/>
        <v>0</v>
      </c>
      <c r="P125" s="103" t="str">
        <f t="shared" si="11"/>
        <v/>
      </c>
      <c r="Q125" s="69"/>
    </row>
    <row r="126" spans="1:17" ht="40.5" customHeight="1" x14ac:dyDescent="0.2">
      <c r="A126" s="97" t="str">
        <f>IF('見積書(2号)'!A126="","",'見積書(2号)'!A126)</f>
        <v/>
      </c>
      <c r="B126" s="138" t="str">
        <f>IF('見積書(2号)'!B126="","",'見積書(2号)'!B126)</f>
        <v/>
      </c>
      <c r="C126" s="108" t="str">
        <f>IF('見積書(2号)'!C126="","",'見積書(2号)'!C126)</f>
        <v/>
      </c>
      <c r="D126" s="111" t="str">
        <f>IF('見積書(2号)'!H126="","",'見積書(2号)'!H126)</f>
        <v/>
      </c>
      <c r="E126" s="98" t="str">
        <f>IF('見積書(2号)'!E126="","",'見積書(2号)'!E126)</f>
        <v/>
      </c>
      <c r="F126" s="99">
        <f>IF('見積書(2号)'!I126="","",'見積書(2号)'!I126)</f>
        <v>0</v>
      </c>
      <c r="G126" s="100" t="str">
        <f>IF('見積書(2号)'!J126="","",'見積書(2号)'!J126)</f>
        <v/>
      </c>
      <c r="H126" s="110" t="str">
        <f>IF('見積書(2号)'!K126="","",'見積書(2号)'!K126)</f>
        <v/>
      </c>
      <c r="I126" s="100">
        <f>IF('見積書(2号)'!L126="","",'見積書(2号)'!L126)</f>
        <v>0</v>
      </c>
      <c r="J126" s="100" t="str">
        <f>IF('見積書(2号)'!M126="","",'見積書(2号)'!M126)</f>
        <v/>
      </c>
      <c r="K126" s="25"/>
      <c r="L126" s="102">
        <f>IF(OR(F126=""),"",IF(OR('見積書(2号)'!K126=""),F126,I126))</f>
        <v>0</v>
      </c>
      <c r="M126" s="103" t="str">
        <f t="shared" si="9"/>
        <v/>
      </c>
      <c r="N126" s="25"/>
      <c r="O126" s="102">
        <f t="shared" si="10"/>
        <v>0</v>
      </c>
      <c r="P126" s="103" t="str">
        <f t="shared" si="11"/>
        <v/>
      </c>
      <c r="Q126" s="69"/>
    </row>
    <row r="127" spans="1:17" ht="40.5" customHeight="1" x14ac:dyDescent="0.2">
      <c r="A127" s="97" t="str">
        <f>IF('見積書(2号)'!A127="","",'見積書(2号)'!A127)</f>
        <v/>
      </c>
      <c r="B127" s="138" t="str">
        <f>IF('見積書(2号)'!B127="","",'見積書(2号)'!B127)</f>
        <v/>
      </c>
      <c r="C127" s="108" t="str">
        <f>IF('見積書(2号)'!C127="","",'見積書(2号)'!C127)</f>
        <v/>
      </c>
      <c r="D127" s="111" t="str">
        <f>IF('見積書(2号)'!H127="","",'見積書(2号)'!H127)</f>
        <v/>
      </c>
      <c r="E127" s="98" t="str">
        <f>IF('見積書(2号)'!E127="","",'見積書(2号)'!E127)</f>
        <v/>
      </c>
      <c r="F127" s="99">
        <f>IF('見積書(2号)'!I127="","",'見積書(2号)'!I127)</f>
        <v>0</v>
      </c>
      <c r="G127" s="100" t="str">
        <f>IF('見積書(2号)'!J127="","",'見積書(2号)'!J127)</f>
        <v/>
      </c>
      <c r="H127" s="110" t="str">
        <f>IF('見積書(2号)'!K127="","",'見積書(2号)'!K127)</f>
        <v/>
      </c>
      <c r="I127" s="100">
        <f>IF('見積書(2号)'!L127="","",'見積書(2号)'!L127)</f>
        <v>0</v>
      </c>
      <c r="J127" s="100" t="str">
        <f>IF('見積書(2号)'!M127="","",'見積書(2号)'!M127)</f>
        <v/>
      </c>
      <c r="K127" s="25"/>
      <c r="L127" s="102">
        <f>IF(OR(F127=""),"",IF(OR('見積書(2号)'!K127=""),F127,I127))</f>
        <v>0</v>
      </c>
      <c r="M127" s="103" t="str">
        <f t="shared" si="9"/>
        <v/>
      </c>
      <c r="N127" s="25"/>
      <c r="O127" s="102">
        <f t="shared" si="10"/>
        <v>0</v>
      </c>
      <c r="P127" s="103" t="str">
        <f t="shared" si="11"/>
        <v/>
      </c>
      <c r="Q127" s="69"/>
    </row>
    <row r="128" spans="1:17" ht="40.5" customHeight="1" x14ac:dyDescent="0.2">
      <c r="A128" s="97" t="str">
        <f>IF('見積書(2号)'!A128="","",'見積書(2号)'!A128)</f>
        <v/>
      </c>
      <c r="B128" s="138" t="str">
        <f>IF('見積書(2号)'!B128="","",'見積書(2号)'!B128)</f>
        <v/>
      </c>
      <c r="C128" s="108" t="str">
        <f>IF('見積書(2号)'!C128="","",'見積書(2号)'!C128)</f>
        <v/>
      </c>
      <c r="D128" s="111" t="str">
        <f>IF('見積書(2号)'!H128="","",'見積書(2号)'!H128)</f>
        <v/>
      </c>
      <c r="E128" s="98" t="str">
        <f>IF('見積書(2号)'!E128="","",'見積書(2号)'!E128)</f>
        <v/>
      </c>
      <c r="F128" s="99">
        <f>IF('見積書(2号)'!I128="","",'見積書(2号)'!I128)</f>
        <v>0</v>
      </c>
      <c r="G128" s="100" t="str">
        <f>IF('見積書(2号)'!J128="","",'見積書(2号)'!J128)</f>
        <v/>
      </c>
      <c r="H128" s="110" t="str">
        <f>IF('見積書(2号)'!K128="","",'見積書(2号)'!K128)</f>
        <v/>
      </c>
      <c r="I128" s="100">
        <f>IF('見積書(2号)'!L128="","",'見積書(2号)'!L128)</f>
        <v>0</v>
      </c>
      <c r="J128" s="100" t="str">
        <f>IF('見積書(2号)'!M128="","",'見積書(2号)'!M128)</f>
        <v/>
      </c>
      <c r="K128" s="25"/>
      <c r="L128" s="102">
        <f>IF(OR(F128=""),"",IF(OR('見積書(2号)'!K128=""),F128,I128))</f>
        <v>0</v>
      </c>
      <c r="M128" s="103" t="str">
        <f t="shared" si="9"/>
        <v/>
      </c>
      <c r="N128" s="25"/>
      <c r="O128" s="102">
        <f t="shared" si="10"/>
        <v>0</v>
      </c>
      <c r="P128" s="103" t="str">
        <f t="shared" si="11"/>
        <v/>
      </c>
      <c r="Q128" s="69"/>
    </row>
    <row r="129" spans="1:17" ht="40.5" customHeight="1" x14ac:dyDescent="0.2">
      <c r="A129" s="97" t="str">
        <f>IF('見積書(2号)'!A129="","",'見積書(2号)'!A129)</f>
        <v/>
      </c>
      <c r="B129" s="138" t="str">
        <f>IF('見積書(2号)'!B129="","",'見積書(2号)'!B129)</f>
        <v/>
      </c>
      <c r="C129" s="108" t="str">
        <f>IF('見積書(2号)'!C129="","",'見積書(2号)'!C129)</f>
        <v/>
      </c>
      <c r="D129" s="111" t="str">
        <f>IF('見積書(2号)'!H129="","",'見積書(2号)'!H129)</f>
        <v/>
      </c>
      <c r="E129" s="98" t="str">
        <f>IF('見積書(2号)'!E129="","",'見積書(2号)'!E129)</f>
        <v/>
      </c>
      <c r="F129" s="99">
        <f>IF('見積書(2号)'!I129="","",'見積書(2号)'!I129)</f>
        <v>0</v>
      </c>
      <c r="G129" s="100" t="str">
        <f>IF('見積書(2号)'!J129="","",'見積書(2号)'!J129)</f>
        <v/>
      </c>
      <c r="H129" s="110" t="str">
        <f>IF('見積書(2号)'!K129="","",'見積書(2号)'!K129)</f>
        <v/>
      </c>
      <c r="I129" s="100">
        <f>IF('見積書(2号)'!L129="","",'見積書(2号)'!L129)</f>
        <v>0</v>
      </c>
      <c r="J129" s="100" t="str">
        <f>IF('見積書(2号)'!M129="","",'見積書(2号)'!M129)</f>
        <v/>
      </c>
      <c r="K129" s="25"/>
      <c r="L129" s="102">
        <f>IF(OR(F129=""),"",IF(OR('見積書(2号)'!K129=""),F129,I129))</f>
        <v>0</v>
      </c>
      <c r="M129" s="103" t="str">
        <f t="shared" si="9"/>
        <v/>
      </c>
      <c r="N129" s="25"/>
      <c r="O129" s="102">
        <f t="shared" si="10"/>
        <v>0</v>
      </c>
      <c r="P129" s="103" t="str">
        <f t="shared" si="11"/>
        <v/>
      </c>
      <c r="Q129" s="69"/>
    </row>
    <row r="130" spans="1:17" ht="40.5" customHeight="1" x14ac:dyDescent="0.2">
      <c r="A130" s="97" t="str">
        <f>IF('見積書(2号)'!A130="","",'見積書(2号)'!A130)</f>
        <v/>
      </c>
      <c r="B130" s="138" t="str">
        <f>IF('見積書(2号)'!B130="","",'見積書(2号)'!B130)</f>
        <v/>
      </c>
      <c r="C130" s="108" t="str">
        <f>IF('見積書(2号)'!C130="","",'見積書(2号)'!C130)</f>
        <v/>
      </c>
      <c r="D130" s="111" t="str">
        <f>IF('見積書(2号)'!H130="","",'見積書(2号)'!H130)</f>
        <v/>
      </c>
      <c r="E130" s="98" t="str">
        <f>IF('見積書(2号)'!E130="","",'見積書(2号)'!E130)</f>
        <v/>
      </c>
      <c r="F130" s="99">
        <f>IF('見積書(2号)'!I130="","",'見積書(2号)'!I130)</f>
        <v>0</v>
      </c>
      <c r="G130" s="100" t="str">
        <f>IF('見積書(2号)'!J130="","",'見積書(2号)'!J130)</f>
        <v/>
      </c>
      <c r="H130" s="110" t="str">
        <f>IF('見積書(2号)'!K130="","",'見積書(2号)'!K130)</f>
        <v/>
      </c>
      <c r="I130" s="100">
        <f>IF('見積書(2号)'!L130="","",'見積書(2号)'!L130)</f>
        <v>0</v>
      </c>
      <c r="J130" s="100" t="str">
        <f>IF('見積書(2号)'!M130="","",'見積書(2号)'!M130)</f>
        <v/>
      </c>
      <c r="K130" s="25"/>
      <c r="L130" s="102">
        <f>IF(OR(F130=""),"",IF(OR('見積書(2号)'!K130=""),F130,I130))</f>
        <v>0</v>
      </c>
      <c r="M130" s="103" t="str">
        <f t="shared" si="9"/>
        <v/>
      </c>
      <c r="N130" s="25"/>
      <c r="O130" s="102">
        <f t="shared" si="10"/>
        <v>0</v>
      </c>
      <c r="P130" s="103" t="str">
        <f t="shared" si="11"/>
        <v/>
      </c>
      <c r="Q130" s="69"/>
    </row>
    <row r="131" spans="1:17" ht="40.5" customHeight="1" x14ac:dyDescent="0.2">
      <c r="A131" s="97" t="str">
        <f>IF('見積書(2号)'!A131="","",'見積書(2号)'!A131)</f>
        <v/>
      </c>
      <c r="B131" s="138" t="str">
        <f>IF('見積書(2号)'!B131="","",'見積書(2号)'!B131)</f>
        <v/>
      </c>
      <c r="C131" s="108" t="str">
        <f>IF('見積書(2号)'!C131="","",'見積書(2号)'!C131)</f>
        <v/>
      </c>
      <c r="D131" s="111" t="str">
        <f>IF('見積書(2号)'!H131="","",'見積書(2号)'!H131)</f>
        <v/>
      </c>
      <c r="E131" s="98" t="str">
        <f>IF('見積書(2号)'!E131="","",'見積書(2号)'!E131)</f>
        <v/>
      </c>
      <c r="F131" s="99">
        <f>IF('見積書(2号)'!I131="","",'見積書(2号)'!I131)</f>
        <v>0</v>
      </c>
      <c r="G131" s="100" t="str">
        <f>IF('見積書(2号)'!J131="","",'見積書(2号)'!J131)</f>
        <v/>
      </c>
      <c r="H131" s="110" t="str">
        <f>IF('見積書(2号)'!K131="","",'見積書(2号)'!K131)</f>
        <v/>
      </c>
      <c r="I131" s="100">
        <f>IF('見積書(2号)'!L131="","",'見積書(2号)'!L131)</f>
        <v>0</v>
      </c>
      <c r="J131" s="100" t="str">
        <f>IF('見積書(2号)'!M131="","",'見積書(2号)'!M131)</f>
        <v/>
      </c>
      <c r="K131" s="25"/>
      <c r="L131" s="102">
        <f>IF(OR(F131=""),"",IF(OR('見積書(2号)'!K131=""),F131,I131))</f>
        <v>0</v>
      </c>
      <c r="M131" s="103" t="str">
        <f t="shared" si="9"/>
        <v/>
      </c>
      <c r="N131" s="25"/>
      <c r="O131" s="102">
        <f t="shared" si="10"/>
        <v>0</v>
      </c>
      <c r="P131" s="103" t="str">
        <f t="shared" si="11"/>
        <v/>
      </c>
      <c r="Q131" s="69"/>
    </row>
    <row r="132" spans="1:17" ht="40.5" customHeight="1" x14ac:dyDescent="0.2">
      <c r="A132" s="97" t="str">
        <f>IF('見積書(2号)'!A132="","",'見積書(2号)'!A132)</f>
        <v/>
      </c>
      <c r="B132" s="138" t="str">
        <f>IF('見積書(2号)'!B132="","",'見積書(2号)'!B132)</f>
        <v/>
      </c>
      <c r="C132" s="108" t="str">
        <f>IF('見積書(2号)'!C132="","",'見積書(2号)'!C132)</f>
        <v/>
      </c>
      <c r="D132" s="111" t="str">
        <f>IF('見積書(2号)'!H132="","",'見積書(2号)'!H132)</f>
        <v/>
      </c>
      <c r="E132" s="98" t="str">
        <f>IF('見積書(2号)'!E132="","",'見積書(2号)'!E132)</f>
        <v/>
      </c>
      <c r="F132" s="99">
        <f>IF('見積書(2号)'!I132="","",'見積書(2号)'!I132)</f>
        <v>0</v>
      </c>
      <c r="G132" s="100" t="str">
        <f>IF('見積書(2号)'!J132="","",'見積書(2号)'!J132)</f>
        <v/>
      </c>
      <c r="H132" s="110" t="str">
        <f>IF('見積書(2号)'!K132="","",'見積書(2号)'!K132)</f>
        <v/>
      </c>
      <c r="I132" s="100">
        <f>IF('見積書(2号)'!L132="","",'見積書(2号)'!L132)</f>
        <v>0</v>
      </c>
      <c r="J132" s="100" t="str">
        <f>IF('見積書(2号)'!M132="","",'見積書(2号)'!M132)</f>
        <v/>
      </c>
      <c r="K132" s="25"/>
      <c r="L132" s="102">
        <f>IF(OR(F132=""),"",IF(OR('見積書(2号)'!K132=""),F132,I132))</f>
        <v>0</v>
      </c>
      <c r="M132" s="103" t="str">
        <f t="shared" si="9"/>
        <v/>
      </c>
      <c r="N132" s="25"/>
      <c r="O132" s="102">
        <f t="shared" si="10"/>
        <v>0</v>
      </c>
      <c r="P132" s="103" t="str">
        <f t="shared" si="11"/>
        <v/>
      </c>
      <c r="Q132" s="69"/>
    </row>
    <row r="133" spans="1:17" ht="40.5" customHeight="1" x14ac:dyDescent="0.2">
      <c r="A133" s="97" t="str">
        <f>IF('見積書(2号)'!A133="","",'見積書(2号)'!A133)</f>
        <v/>
      </c>
      <c r="B133" s="138" t="str">
        <f>IF('見積書(2号)'!B133="","",'見積書(2号)'!B133)</f>
        <v/>
      </c>
      <c r="C133" s="108" t="str">
        <f>IF('見積書(2号)'!C133="","",'見積書(2号)'!C133)</f>
        <v/>
      </c>
      <c r="D133" s="111" t="str">
        <f>IF('見積書(2号)'!H133="","",'見積書(2号)'!H133)</f>
        <v/>
      </c>
      <c r="E133" s="98" t="str">
        <f>IF('見積書(2号)'!E133="","",'見積書(2号)'!E133)</f>
        <v/>
      </c>
      <c r="F133" s="99">
        <f>IF('見積書(2号)'!I133="","",'見積書(2号)'!I133)</f>
        <v>0</v>
      </c>
      <c r="G133" s="100" t="str">
        <f>IF('見積書(2号)'!J133="","",'見積書(2号)'!J133)</f>
        <v/>
      </c>
      <c r="H133" s="110" t="str">
        <f>IF('見積書(2号)'!K133="","",'見積書(2号)'!K133)</f>
        <v/>
      </c>
      <c r="I133" s="100">
        <f>IF('見積書(2号)'!L133="","",'見積書(2号)'!L133)</f>
        <v>0</v>
      </c>
      <c r="J133" s="100" t="str">
        <f>IF('見積書(2号)'!M133="","",'見積書(2号)'!M133)</f>
        <v/>
      </c>
      <c r="K133" s="25"/>
      <c r="L133" s="102">
        <f>IF(OR(F133=""),"",IF(OR('見積書(2号)'!K133=""),F133,I133))</f>
        <v>0</v>
      </c>
      <c r="M133" s="103" t="str">
        <f t="shared" si="9"/>
        <v/>
      </c>
      <c r="N133" s="25"/>
      <c r="O133" s="102">
        <f t="shared" si="10"/>
        <v>0</v>
      </c>
      <c r="P133" s="103" t="str">
        <f t="shared" si="11"/>
        <v/>
      </c>
      <c r="Q133" s="69"/>
    </row>
    <row r="134" spans="1:17" ht="40.5" customHeight="1" x14ac:dyDescent="0.2">
      <c r="A134" s="97" t="str">
        <f>IF('見積書(2号)'!A134="","",'見積書(2号)'!A134)</f>
        <v/>
      </c>
      <c r="B134" s="138" t="str">
        <f>IF('見積書(2号)'!B134="","",'見積書(2号)'!B134)</f>
        <v/>
      </c>
      <c r="C134" s="108" t="str">
        <f>IF('見積書(2号)'!C134="","",'見積書(2号)'!C134)</f>
        <v/>
      </c>
      <c r="D134" s="111" t="str">
        <f>IF('見積書(2号)'!H134="","",'見積書(2号)'!H134)</f>
        <v/>
      </c>
      <c r="E134" s="98" t="str">
        <f>IF('見積書(2号)'!E134="","",'見積書(2号)'!E134)</f>
        <v/>
      </c>
      <c r="F134" s="99">
        <f>IF('見積書(2号)'!I134="","",'見積書(2号)'!I134)</f>
        <v>0</v>
      </c>
      <c r="G134" s="100" t="str">
        <f>IF('見積書(2号)'!J134="","",'見積書(2号)'!J134)</f>
        <v/>
      </c>
      <c r="H134" s="110" t="str">
        <f>IF('見積書(2号)'!K134="","",'見積書(2号)'!K134)</f>
        <v/>
      </c>
      <c r="I134" s="100">
        <f>IF('見積書(2号)'!L134="","",'見積書(2号)'!L134)</f>
        <v>0</v>
      </c>
      <c r="J134" s="100" t="str">
        <f>IF('見積書(2号)'!M134="","",'見積書(2号)'!M134)</f>
        <v/>
      </c>
      <c r="K134" s="25"/>
      <c r="L134" s="102">
        <f>IF(OR(F134=""),"",IF(OR('見積書(2号)'!K134=""),F134,I134))</f>
        <v>0</v>
      </c>
      <c r="M134" s="103" t="str">
        <f t="shared" si="9"/>
        <v/>
      </c>
      <c r="N134" s="25"/>
      <c r="O134" s="102">
        <f t="shared" si="10"/>
        <v>0</v>
      </c>
      <c r="P134" s="103" t="str">
        <f t="shared" si="11"/>
        <v/>
      </c>
      <c r="Q134" s="69"/>
    </row>
    <row r="135" spans="1:17" ht="40.5" customHeight="1" x14ac:dyDescent="0.2">
      <c r="A135" s="97" t="str">
        <f>IF('見積書(2号)'!A135="","",'見積書(2号)'!A135)</f>
        <v/>
      </c>
      <c r="B135" s="138" t="str">
        <f>IF('見積書(2号)'!B135="","",'見積書(2号)'!B135)</f>
        <v/>
      </c>
      <c r="C135" s="108" t="str">
        <f>IF('見積書(2号)'!C135="","",'見積書(2号)'!C135)</f>
        <v/>
      </c>
      <c r="D135" s="111" t="str">
        <f>IF('見積書(2号)'!H135="","",'見積書(2号)'!H135)</f>
        <v/>
      </c>
      <c r="E135" s="98" t="str">
        <f>IF('見積書(2号)'!E135="","",'見積書(2号)'!E135)</f>
        <v/>
      </c>
      <c r="F135" s="99">
        <f>IF('見積書(2号)'!I135="","",'見積書(2号)'!I135)</f>
        <v>0</v>
      </c>
      <c r="G135" s="100" t="str">
        <f>IF('見積書(2号)'!J135="","",'見積書(2号)'!J135)</f>
        <v/>
      </c>
      <c r="H135" s="110" t="str">
        <f>IF('見積書(2号)'!K135="","",'見積書(2号)'!K135)</f>
        <v/>
      </c>
      <c r="I135" s="100">
        <f>IF('見積書(2号)'!L135="","",'見積書(2号)'!L135)</f>
        <v>0</v>
      </c>
      <c r="J135" s="100" t="str">
        <f>IF('見積書(2号)'!M135="","",'見積書(2号)'!M135)</f>
        <v/>
      </c>
      <c r="K135" s="25"/>
      <c r="L135" s="102">
        <f>IF(OR(F135=""),"",IF(OR('見積書(2号)'!K135=""),F135,I135))</f>
        <v>0</v>
      </c>
      <c r="M135" s="103" t="str">
        <f t="shared" si="9"/>
        <v/>
      </c>
      <c r="N135" s="25"/>
      <c r="O135" s="102">
        <f t="shared" si="10"/>
        <v>0</v>
      </c>
      <c r="P135" s="103" t="str">
        <f t="shared" si="11"/>
        <v/>
      </c>
      <c r="Q135" s="69"/>
    </row>
    <row r="136" spans="1:17" ht="40.5" customHeight="1" x14ac:dyDescent="0.2">
      <c r="A136" s="97" t="str">
        <f>IF('見積書(2号)'!A136="","",'見積書(2号)'!A136)</f>
        <v/>
      </c>
      <c r="B136" s="138" t="str">
        <f>IF('見積書(2号)'!B136="","",'見積書(2号)'!B136)</f>
        <v/>
      </c>
      <c r="C136" s="108" t="str">
        <f>IF('見積書(2号)'!C136="","",'見積書(2号)'!C136)</f>
        <v/>
      </c>
      <c r="D136" s="111" t="str">
        <f>IF('見積書(2号)'!H136="","",'見積書(2号)'!H136)</f>
        <v/>
      </c>
      <c r="E136" s="98" t="str">
        <f>IF('見積書(2号)'!E136="","",'見積書(2号)'!E136)</f>
        <v/>
      </c>
      <c r="F136" s="99">
        <f>IF('見積書(2号)'!I136="","",'見積書(2号)'!I136)</f>
        <v>0</v>
      </c>
      <c r="G136" s="100" t="str">
        <f>IF('見積書(2号)'!J136="","",'見積書(2号)'!J136)</f>
        <v/>
      </c>
      <c r="H136" s="110" t="str">
        <f>IF('見積書(2号)'!K136="","",'見積書(2号)'!K136)</f>
        <v/>
      </c>
      <c r="I136" s="100">
        <f>IF('見積書(2号)'!L136="","",'見積書(2号)'!L136)</f>
        <v>0</v>
      </c>
      <c r="J136" s="100" t="str">
        <f>IF('見積書(2号)'!M136="","",'見積書(2号)'!M136)</f>
        <v/>
      </c>
      <c r="K136" s="25"/>
      <c r="L136" s="102">
        <f>IF(OR(F136=""),"",IF(OR('見積書(2号)'!K136=""),F136,I136))</f>
        <v>0</v>
      </c>
      <c r="M136" s="103" t="str">
        <f t="shared" si="9"/>
        <v/>
      </c>
      <c r="N136" s="25"/>
      <c r="O136" s="102">
        <f t="shared" si="10"/>
        <v>0</v>
      </c>
      <c r="P136" s="103" t="str">
        <f t="shared" si="11"/>
        <v/>
      </c>
      <c r="Q136" s="69"/>
    </row>
    <row r="137" spans="1:17" ht="40.5" customHeight="1" x14ac:dyDescent="0.2">
      <c r="A137" s="97" t="str">
        <f>IF('見積書(2号)'!A137="","",'見積書(2号)'!A137)</f>
        <v/>
      </c>
      <c r="B137" s="138" t="str">
        <f>IF('見積書(2号)'!B137="","",'見積書(2号)'!B137)</f>
        <v/>
      </c>
      <c r="C137" s="108" t="str">
        <f>IF('見積書(2号)'!C137="","",'見積書(2号)'!C137)</f>
        <v/>
      </c>
      <c r="D137" s="111" t="str">
        <f>IF('見積書(2号)'!H137="","",'見積書(2号)'!H137)</f>
        <v/>
      </c>
      <c r="E137" s="98" t="str">
        <f>IF('見積書(2号)'!E137="","",'見積書(2号)'!E137)</f>
        <v/>
      </c>
      <c r="F137" s="99">
        <f>IF('見積書(2号)'!I137="","",'見積書(2号)'!I137)</f>
        <v>0</v>
      </c>
      <c r="G137" s="100" t="str">
        <f>IF('見積書(2号)'!J137="","",'見積書(2号)'!J137)</f>
        <v/>
      </c>
      <c r="H137" s="110" t="str">
        <f>IF('見積書(2号)'!K137="","",'見積書(2号)'!K137)</f>
        <v/>
      </c>
      <c r="I137" s="100">
        <f>IF('見積書(2号)'!L137="","",'見積書(2号)'!L137)</f>
        <v>0</v>
      </c>
      <c r="J137" s="100" t="str">
        <f>IF('見積書(2号)'!M137="","",'見積書(2号)'!M137)</f>
        <v/>
      </c>
      <c r="K137" s="25"/>
      <c r="L137" s="102">
        <f>IF(OR(F137=""),"",IF(OR('見積書(2号)'!K137=""),F137,I137))</f>
        <v>0</v>
      </c>
      <c r="M137" s="103" t="str">
        <f t="shared" si="9"/>
        <v/>
      </c>
      <c r="N137" s="25"/>
      <c r="O137" s="102">
        <f t="shared" si="10"/>
        <v>0</v>
      </c>
      <c r="P137" s="103" t="str">
        <f t="shared" si="11"/>
        <v/>
      </c>
      <c r="Q137" s="69"/>
    </row>
    <row r="138" spans="1:17" ht="40.5" customHeight="1" x14ac:dyDescent="0.2">
      <c r="A138" s="97" t="str">
        <f>IF('見積書(2号)'!A138="","",'見積書(2号)'!A138)</f>
        <v/>
      </c>
      <c r="B138" s="138" t="str">
        <f>IF('見積書(2号)'!B138="","",'見積書(2号)'!B138)</f>
        <v/>
      </c>
      <c r="C138" s="108" t="str">
        <f>IF('見積書(2号)'!C138="","",'見積書(2号)'!C138)</f>
        <v/>
      </c>
      <c r="D138" s="111" t="str">
        <f>IF('見積書(2号)'!H138="","",'見積書(2号)'!H138)</f>
        <v/>
      </c>
      <c r="E138" s="98" t="str">
        <f>IF('見積書(2号)'!E138="","",'見積書(2号)'!E138)</f>
        <v/>
      </c>
      <c r="F138" s="99">
        <f>IF('見積書(2号)'!I138="","",'見積書(2号)'!I138)</f>
        <v>0</v>
      </c>
      <c r="G138" s="100" t="str">
        <f>IF('見積書(2号)'!J138="","",'見積書(2号)'!J138)</f>
        <v/>
      </c>
      <c r="H138" s="110" t="str">
        <f>IF('見積書(2号)'!K138="","",'見積書(2号)'!K138)</f>
        <v/>
      </c>
      <c r="I138" s="100">
        <f>IF('見積書(2号)'!L138="","",'見積書(2号)'!L138)</f>
        <v>0</v>
      </c>
      <c r="J138" s="100" t="str">
        <f>IF('見積書(2号)'!M138="","",'見積書(2号)'!M138)</f>
        <v/>
      </c>
      <c r="K138" s="25"/>
      <c r="L138" s="102">
        <f>IF(OR(F138=""),"",IF(OR('見積書(2号)'!K138=""),F138,I138))</f>
        <v>0</v>
      </c>
      <c r="M138" s="103" t="str">
        <f t="shared" si="9"/>
        <v/>
      </c>
      <c r="N138" s="25"/>
      <c r="O138" s="102">
        <f t="shared" si="10"/>
        <v>0</v>
      </c>
      <c r="P138" s="103" t="str">
        <f t="shared" si="11"/>
        <v/>
      </c>
      <c r="Q138" s="69"/>
    </row>
    <row r="139" spans="1:17" ht="40.5" customHeight="1" x14ac:dyDescent="0.2">
      <c r="A139" s="97" t="str">
        <f>IF('見積書(2号)'!A139="","",'見積書(2号)'!A139)</f>
        <v/>
      </c>
      <c r="B139" s="138" t="str">
        <f>IF('見積書(2号)'!B139="","",'見積書(2号)'!B139)</f>
        <v/>
      </c>
      <c r="C139" s="108" t="str">
        <f>IF('見積書(2号)'!C139="","",'見積書(2号)'!C139)</f>
        <v/>
      </c>
      <c r="D139" s="111" t="str">
        <f>IF('見積書(2号)'!H139="","",'見積書(2号)'!H139)</f>
        <v/>
      </c>
      <c r="E139" s="98" t="str">
        <f>IF('見積書(2号)'!E139="","",'見積書(2号)'!E139)</f>
        <v/>
      </c>
      <c r="F139" s="99">
        <f>IF('見積書(2号)'!I139="","",'見積書(2号)'!I139)</f>
        <v>0</v>
      </c>
      <c r="G139" s="100" t="str">
        <f>IF('見積書(2号)'!J139="","",'見積書(2号)'!J139)</f>
        <v/>
      </c>
      <c r="H139" s="110" t="str">
        <f>IF('見積書(2号)'!K139="","",'見積書(2号)'!K139)</f>
        <v/>
      </c>
      <c r="I139" s="100">
        <f>IF('見積書(2号)'!L139="","",'見積書(2号)'!L139)</f>
        <v>0</v>
      </c>
      <c r="J139" s="100" t="str">
        <f>IF('見積書(2号)'!M139="","",'見積書(2号)'!M139)</f>
        <v/>
      </c>
      <c r="K139" s="25"/>
      <c r="L139" s="102">
        <f>IF(OR(F139=""),"",IF(OR('見積書(2号)'!K139=""),F139,I139))</f>
        <v>0</v>
      </c>
      <c r="M139" s="103" t="str">
        <f t="shared" si="9"/>
        <v/>
      </c>
      <c r="N139" s="25"/>
      <c r="O139" s="102">
        <f t="shared" si="10"/>
        <v>0</v>
      </c>
      <c r="P139" s="103" t="str">
        <f t="shared" si="11"/>
        <v/>
      </c>
      <c r="Q139" s="69"/>
    </row>
    <row r="140" spans="1:17" ht="40.5" customHeight="1" x14ac:dyDescent="0.2">
      <c r="A140" s="97" t="str">
        <f>IF('見積書(2号)'!A140="","",'見積書(2号)'!A140)</f>
        <v/>
      </c>
      <c r="B140" s="138" t="str">
        <f>IF('見積書(2号)'!B140="","",'見積書(2号)'!B140)</f>
        <v/>
      </c>
      <c r="C140" s="108" t="str">
        <f>IF('見積書(2号)'!C140="","",'見積書(2号)'!C140)</f>
        <v/>
      </c>
      <c r="D140" s="111" t="str">
        <f>IF('見積書(2号)'!H140="","",'見積書(2号)'!H140)</f>
        <v/>
      </c>
      <c r="E140" s="98" t="str">
        <f>IF('見積書(2号)'!E140="","",'見積書(2号)'!E140)</f>
        <v/>
      </c>
      <c r="F140" s="99">
        <f>IF('見積書(2号)'!I140="","",'見積書(2号)'!I140)</f>
        <v>0</v>
      </c>
      <c r="G140" s="100" t="str">
        <f>IF('見積書(2号)'!J140="","",'見積書(2号)'!J140)</f>
        <v/>
      </c>
      <c r="H140" s="110" t="str">
        <f>IF('見積書(2号)'!K140="","",'見積書(2号)'!K140)</f>
        <v/>
      </c>
      <c r="I140" s="100">
        <f>IF('見積書(2号)'!L140="","",'見積書(2号)'!L140)</f>
        <v>0</v>
      </c>
      <c r="J140" s="100" t="str">
        <f>IF('見積書(2号)'!M140="","",'見積書(2号)'!M140)</f>
        <v/>
      </c>
      <c r="K140" s="25"/>
      <c r="L140" s="102">
        <f>IF(OR(F140=""),"",IF(OR('見積書(2号)'!K140=""),F140,I140))</f>
        <v>0</v>
      </c>
      <c r="M140" s="103" t="str">
        <f t="shared" si="9"/>
        <v/>
      </c>
      <c r="N140" s="25"/>
      <c r="O140" s="102">
        <f t="shared" si="10"/>
        <v>0</v>
      </c>
      <c r="P140" s="103" t="str">
        <f t="shared" si="11"/>
        <v/>
      </c>
      <c r="Q140" s="69"/>
    </row>
    <row r="141" spans="1:17" ht="40.5" customHeight="1" x14ac:dyDescent="0.2">
      <c r="A141" s="97" t="str">
        <f>IF('見積書(2号)'!A141="","",'見積書(2号)'!A141)</f>
        <v/>
      </c>
      <c r="B141" s="138" t="str">
        <f>IF('見積書(2号)'!B141="","",'見積書(2号)'!B141)</f>
        <v/>
      </c>
      <c r="C141" s="108" t="str">
        <f>IF('見積書(2号)'!C141="","",'見積書(2号)'!C141)</f>
        <v/>
      </c>
      <c r="D141" s="111" t="str">
        <f>IF('見積書(2号)'!H141="","",'見積書(2号)'!H141)</f>
        <v/>
      </c>
      <c r="E141" s="98" t="str">
        <f>IF('見積書(2号)'!E141="","",'見積書(2号)'!E141)</f>
        <v/>
      </c>
      <c r="F141" s="99">
        <f>IF('見積書(2号)'!I141="","",'見積書(2号)'!I141)</f>
        <v>0</v>
      </c>
      <c r="G141" s="100" t="str">
        <f>IF('見積書(2号)'!J141="","",'見積書(2号)'!J141)</f>
        <v/>
      </c>
      <c r="H141" s="110" t="str">
        <f>IF('見積書(2号)'!K141="","",'見積書(2号)'!K141)</f>
        <v/>
      </c>
      <c r="I141" s="100">
        <f>IF('見積書(2号)'!L141="","",'見積書(2号)'!L141)</f>
        <v>0</v>
      </c>
      <c r="J141" s="100" t="str">
        <f>IF('見積書(2号)'!M141="","",'見積書(2号)'!M141)</f>
        <v/>
      </c>
      <c r="K141" s="25"/>
      <c r="L141" s="102">
        <f>IF(OR(F141=""),"",IF(OR('見積書(2号)'!K141=""),F141,I141))</f>
        <v>0</v>
      </c>
      <c r="M141" s="103" t="str">
        <f t="shared" si="9"/>
        <v/>
      </c>
      <c r="N141" s="25"/>
      <c r="O141" s="102">
        <f t="shared" si="10"/>
        <v>0</v>
      </c>
      <c r="P141" s="103" t="str">
        <f t="shared" si="11"/>
        <v/>
      </c>
      <c r="Q141" s="69"/>
    </row>
    <row r="142" spans="1:17" ht="40.5" customHeight="1" x14ac:dyDescent="0.2">
      <c r="A142" s="97" t="str">
        <f>IF('見積書(2号)'!A142="","",'見積書(2号)'!A142)</f>
        <v/>
      </c>
      <c r="B142" s="138" t="str">
        <f>IF('見積書(2号)'!B142="","",'見積書(2号)'!B142)</f>
        <v/>
      </c>
      <c r="C142" s="108" t="str">
        <f>IF('見積書(2号)'!C142="","",'見積書(2号)'!C142)</f>
        <v/>
      </c>
      <c r="D142" s="111" t="str">
        <f>IF('見積書(2号)'!H142="","",'見積書(2号)'!H142)</f>
        <v/>
      </c>
      <c r="E142" s="98" t="str">
        <f>IF('見積書(2号)'!E142="","",'見積書(2号)'!E142)</f>
        <v/>
      </c>
      <c r="F142" s="99">
        <f>IF('見積書(2号)'!I142="","",'見積書(2号)'!I142)</f>
        <v>0</v>
      </c>
      <c r="G142" s="100" t="str">
        <f>IF('見積書(2号)'!J142="","",'見積書(2号)'!J142)</f>
        <v/>
      </c>
      <c r="H142" s="110" t="str">
        <f>IF('見積書(2号)'!K142="","",'見積書(2号)'!K142)</f>
        <v/>
      </c>
      <c r="I142" s="100">
        <f>IF('見積書(2号)'!L142="","",'見積書(2号)'!L142)</f>
        <v>0</v>
      </c>
      <c r="J142" s="100" t="str">
        <f>IF('見積書(2号)'!M142="","",'見積書(2号)'!M142)</f>
        <v/>
      </c>
      <c r="K142" s="25"/>
      <c r="L142" s="102">
        <f>IF(OR(F142=""),"",IF(OR('見積書(2号)'!K142=""),F142,I142))</f>
        <v>0</v>
      </c>
      <c r="M142" s="103" t="str">
        <f t="shared" si="9"/>
        <v/>
      </c>
      <c r="N142" s="25"/>
      <c r="O142" s="102">
        <f t="shared" si="10"/>
        <v>0</v>
      </c>
      <c r="P142" s="103" t="str">
        <f t="shared" si="11"/>
        <v/>
      </c>
      <c r="Q142" s="69"/>
    </row>
    <row r="143" spans="1:17" ht="40.5" customHeight="1" x14ac:dyDescent="0.2">
      <c r="A143" s="97" t="str">
        <f>IF('見積書(2号)'!A143="","",'見積書(2号)'!A143)</f>
        <v/>
      </c>
      <c r="B143" s="138" t="str">
        <f>IF('見積書(2号)'!B143="","",'見積書(2号)'!B143)</f>
        <v/>
      </c>
      <c r="C143" s="108" t="str">
        <f>IF('見積書(2号)'!C143="","",'見積書(2号)'!C143)</f>
        <v/>
      </c>
      <c r="D143" s="111" t="str">
        <f>IF('見積書(2号)'!H143="","",'見積書(2号)'!H143)</f>
        <v/>
      </c>
      <c r="E143" s="98" t="str">
        <f>IF('見積書(2号)'!E143="","",'見積書(2号)'!E143)</f>
        <v/>
      </c>
      <c r="F143" s="99">
        <f>IF('見積書(2号)'!I143="","",'見積書(2号)'!I143)</f>
        <v>0</v>
      </c>
      <c r="G143" s="100" t="str">
        <f>IF('見積書(2号)'!J143="","",'見積書(2号)'!J143)</f>
        <v/>
      </c>
      <c r="H143" s="110" t="str">
        <f>IF('見積書(2号)'!K143="","",'見積書(2号)'!K143)</f>
        <v/>
      </c>
      <c r="I143" s="100">
        <f>IF('見積書(2号)'!L143="","",'見積書(2号)'!L143)</f>
        <v>0</v>
      </c>
      <c r="J143" s="100" t="str">
        <f>IF('見積書(2号)'!M143="","",'見積書(2号)'!M143)</f>
        <v/>
      </c>
      <c r="K143" s="25"/>
      <c r="L143" s="102">
        <f>IF(OR(F143=""),"",IF(OR('見積書(2号)'!K143=""),F143,I143))</f>
        <v>0</v>
      </c>
      <c r="M143" s="103" t="str">
        <f t="shared" si="9"/>
        <v/>
      </c>
      <c r="N143" s="25"/>
      <c r="O143" s="102">
        <f t="shared" si="10"/>
        <v>0</v>
      </c>
      <c r="P143" s="103" t="str">
        <f t="shared" si="11"/>
        <v/>
      </c>
      <c r="Q143" s="69"/>
    </row>
    <row r="144" spans="1:17" ht="40.5" customHeight="1" x14ac:dyDescent="0.2">
      <c r="A144" s="97" t="str">
        <f>IF('見積書(2号)'!A144="","",'見積書(2号)'!A144)</f>
        <v/>
      </c>
      <c r="B144" s="138" t="str">
        <f>IF('見積書(2号)'!B144="","",'見積書(2号)'!B144)</f>
        <v>小　　計</v>
      </c>
      <c r="C144" s="108" t="str">
        <f>IF('見積書(2号)'!C144="","",'見積書(2号)'!C144)</f>
        <v/>
      </c>
      <c r="D144" s="111" t="str">
        <f>IF('見積書(2号)'!H144="","",'見積書(2号)'!H144)</f>
        <v/>
      </c>
      <c r="E144" s="98" t="str">
        <f>IF('見積書(2号)'!E144="","",'見積書(2号)'!E144)</f>
        <v/>
      </c>
      <c r="F144" s="99" t="str">
        <f>IF('見積書(2号)'!I144="","",'見積書(2号)'!I144)</f>
        <v/>
      </c>
      <c r="G144" s="100">
        <f>IF('見積書(2号)'!J144="","",'見積書(2号)'!J144)</f>
        <v>0</v>
      </c>
      <c r="H144" s="110" t="str">
        <f>IF('見積書(2号)'!K144="","",'見積書(2号)'!K144)</f>
        <v/>
      </c>
      <c r="I144" s="100" t="str">
        <f>IF('見積書(2号)'!L144="","",'見積書(2号)'!L144)</f>
        <v/>
      </c>
      <c r="J144" s="100">
        <f>IF('見積書(2号)'!M144="","",'見積書(2号)'!M144)</f>
        <v>0</v>
      </c>
      <c r="K144" s="25"/>
      <c r="L144" s="102" t="str">
        <f>IF(OR(F144=""),"",IF(OR('見積書(2号)'!K144=""),F144,I144))</f>
        <v/>
      </c>
      <c r="M144" s="103">
        <f>SUBTOTAL(9,M116:M143)</f>
        <v>0</v>
      </c>
      <c r="N144" s="25"/>
      <c r="O144" s="102" t="str">
        <f t="shared" si="10"/>
        <v/>
      </c>
      <c r="P144" s="103">
        <f>SUBTOTAL(9,P116:P143)</f>
        <v>0</v>
      </c>
      <c r="Q144" s="69"/>
    </row>
    <row r="145" spans="1:17" ht="40.5" customHeight="1" x14ac:dyDescent="0.2">
      <c r="A145" s="97" t="str">
        <f>IF('見積書(2号)'!A145="","",'見積書(2号)'!A145)</f>
        <v/>
      </c>
      <c r="B145" s="138" t="str">
        <f>IF('見積書(2号)'!B145="","",'見積書(2号)'!B145)</f>
        <v/>
      </c>
      <c r="C145" s="108" t="str">
        <f>IF('見積書(2号)'!C145="","",'見積書(2号)'!C145)</f>
        <v/>
      </c>
      <c r="D145" s="111" t="str">
        <f>IF('見積書(2号)'!H145="","",'見積書(2号)'!H145)</f>
        <v/>
      </c>
      <c r="E145" s="98" t="str">
        <f>IF('見積書(2号)'!E145="","",'見積書(2号)'!E145)</f>
        <v/>
      </c>
      <c r="F145" s="99">
        <f>IF('見積書(2号)'!I145="","",'見積書(2号)'!I145)</f>
        <v>0</v>
      </c>
      <c r="G145" s="100" t="str">
        <f>IF('見積書(2号)'!J145="","",'見積書(2号)'!J145)</f>
        <v/>
      </c>
      <c r="H145" s="110" t="str">
        <f>IF('見積書(2号)'!K145="","",'見積書(2号)'!K145)</f>
        <v/>
      </c>
      <c r="I145" s="100">
        <f>IF('見積書(2号)'!L145="","",'見積書(2号)'!L145)</f>
        <v>0</v>
      </c>
      <c r="J145" s="100" t="str">
        <f>IF('見積書(2号)'!M145="","",'見積書(2号)'!M145)</f>
        <v/>
      </c>
      <c r="K145" s="25"/>
      <c r="L145" s="102">
        <f>IF(OR(F145=""),"",IF(OR('見積書(2号)'!K145=""),F145,I145))</f>
        <v>0</v>
      </c>
      <c r="M145" s="103" t="str">
        <f t="shared" ref="M145:M172" si="12">IFERROR(IF((K145=""),"",ROUNDDOWN(K145*L145,0)),"")</f>
        <v/>
      </c>
      <c r="N145" s="25"/>
      <c r="O145" s="102">
        <f t="shared" si="10"/>
        <v>0</v>
      </c>
      <c r="P145" s="103" t="str">
        <f t="shared" ref="P145:P172" si="13">IFERROR(IF((N145=""),"",ROUNDDOWN(N145*O145,0)),"")</f>
        <v/>
      </c>
      <c r="Q145" s="69"/>
    </row>
    <row r="146" spans="1:17" ht="40.5" customHeight="1" x14ac:dyDescent="0.2">
      <c r="A146" s="97" t="str">
        <f>IF('見積書(2号)'!A146="","",'見積書(2号)'!A146)</f>
        <v/>
      </c>
      <c r="B146" s="138" t="str">
        <f>IF('見積書(2号)'!B146="","",'見積書(2号)'!B146)</f>
        <v/>
      </c>
      <c r="C146" s="108" t="str">
        <f>IF('見積書(2号)'!C146="","",'見積書(2号)'!C146)</f>
        <v/>
      </c>
      <c r="D146" s="111" t="str">
        <f>IF('見積書(2号)'!H146="","",'見積書(2号)'!H146)</f>
        <v/>
      </c>
      <c r="E146" s="98" t="str">
        <f>IF('見積書(2号)'!E146="","",'見積書(2号)'!E146)</f>
        <v/>
      </c>
      <c r="F146" s="99">
        <f>IF('見積書(2号)'!I146="","",'見積書(2号)'!I146)</f>
        <v>0</v>
      </c>
      <c r="G146" s="100" t="str">
        <f>IF('見積書(2号)'!J146="","",'見積書(2号)'!J146)</f>
        <v/>
      </c>
      <c r="H146" s="110" t="str">
        <f>IF('見積書(2号)'!K146="","",'見積書(2号)'!K146)</f>
        <v/>
      </c>
      <c r="I146" s="100">
        <f>IF('見積書(2号)'!L146="","",'見積書(2号)'!L146)</f>
        <v>0</v>
      </c>
      <c r="J146" s="100" t="str">
        <f>IF('見積書(2号)'!M146="","",'見積書(2号)'!M146)</f>
        <v/>
      </c>
      <c r="K146" s="25"/>
      <c r="L146" s="102">
        <f>IF(OR(F146=""),"",IF(OR('見積書(2号)'!K146=""),F146,I146))</f>
        <v>0</v>
      </c>
      <c r="M146" s="103" t="str">
        <f t="shared" si="12"/>
        <v/>
      </c>
      <c r="N146" s="25"/>
      <c r="O146" s="102">
        <f t="shared" ref="O146:O209" si="14">L146</f>
        <v>0</v>
      </c>
      <c r="P146" s="103" t="str">
        <f t="shared" si="13"/>
        <v/>
      </c>
      <c r="Q146" s="69"/>
    </row>
    <row r="147" spans="1:17" ht="40.5" customHeight="1" x14ac:dyDescent="0.2">
      <c r="A147" s="97" t="str">
        <f>IF('見積書(2号)'!A147="","",'見積書(2号)'!A147)</f>
        <v/>
      </c>
      <c r="B147" s="138" t="str">
        <f>IF('見積書(2号)'!B147="","",'見積書(2号)'!B147)</f>
        <v/>
      </c>
      <c r="C147" s="108" t="str">
        <f>IF('見積書(2号)'!C147="","",'見積書(2号)'!C147)</f>
        <v/>
      </c>
      <c r="D147" s="111" t="str">
        <f>IF('見積書(2号)'!H147="","",'見積書(2号)'!H147)</f>
        <v/>
      </c>
      <c r="E147" s="98" t="str">
        <f>IF('見積書(2号)'!E147="","",'見積書(2号)'!E147)</f>
        <v/>
      </c>
      <c r="F147" s="99">
        <f>IF('見積書(2号)'!I147="","",'見積書(2号)'!I147)</f>
        <v>0</v>
      </c>
      <c r="G147" s="100" t="str">
        <f>IF('見積書(2号)'!J147="","",'見積書(2号)'!J147)</f>
        <v/>
      </c>
      <c r="H147" s="110" t="str">
        <f>IF('見積書(2号)'!K147="","",'見積書(2号)'!K147)</f>
        <v/>
      </c>
      <c r="I147" s="100">
        <f>IF('見積書(2号)'!L147="","",'見積書(2号)'!L147)</f>
        <v>0</v>
      </c>
      <c r="J147" s="100" t="str">
        <f>IF('見積書(2号)'!M147="","",'見積書(2号)'!M147)</f>
        <v/>
      </c>
      <c r="K147" s="25"/>
      <c r="L147" s="102">
        <f>IF(OR(F147=""),"",IF(OR('見積書(2号)'!K147=""),F147,I147))</f>
        <v>0</v>
      </c>
      <c r="M147" s="103" t="str">
        <f t="shared" si="12"/>
        <v/>
      </c>
      <c r="N147" s="25"/>
      <c r="O147" s="102">
        <f t="shared" si="14"/>
        <v>0</v>
      </c>
      <c r="P147" s="103" t="str">
        <f t="shared" si="13"/>
        <v/>
      </c>
      <c r="Q147" s="69"/>
    </row>
    <row r="148" spans="1:17" ht="40.5" customHeight="1" x14ac:dyDescent="0.2">
      <c r="A148" s="97" t="str">
        <f>IF('見積書(2号)'!A148="","",'見積書(2号)'!A148)</f>
        <v/>
      </c>
      <c r="B148" s="138" t="str">
        <f>IF('見積書(2号)'!B148="","",'見積書(2号)'!B148)</f>
        <v/>
      </c>
      <c r="C148" s="108" t="str">
        <f>IF('見積書(2号)'!C148="","",'見積書(2号)'!C148)</f>
        <v/>
      </c>
      <c r="D148" s="111" t="str">
        <f>IF('見積書(2号)'!H148="","",'見積書(2号)'!H148)</f>
        <v/>
      </c>
      <c r="E148" s="98" t="str">
        <f>IF('見積書(2号)'!E148="","",'見積書(2号)'!E148)</f>
        <v/>
      </c>
      <c r="F148" s="99">
        <f>IF('見積書(2号)'!I148="","",'見積書(2号)'!I148)</f>
        <v>0</v>
      </c>
      <c r="G148" s="100" t="str">
        <f>IF('見積書(2号)'!J148="","",'見積書(2号)'!J148)</f>
        <v/>
      </c>
      <c r="H148" s="110" t="str">
        <f>IF('見積書(2号)'!K148="","",'見積書(2号)'!K148)</f>
        <v/>
      </c>
      <c r="I148" s="100">
        <f>IF('見積書(2号)'!L148="","",'見積書(2号)'!L148)</f>
        <v>0</v>
      </c>
      <c r="J148" s="100" t="str">
        <f>IF('見積書(2号)'!M148="","",'見積書(2号)'!M148)</f>
        <v/>
      </c>
      <c r="K148" s="25"/>
      <c r="L148" s="102">
        <f>IF(OR(F148=""),"",IF(OR('見積書(2号)'!K148=""),F148,I148))</f>
        <v>0</v>
      </c>
      <c r="M148" s="103" t="str">
        <f t="shared" si="12"/>
        <v/>
      </c>
      <c r="N148" s="25"/>
      <c r="O148" s="102">
        <f t="shared" si="14"/>
        <v>0</v>
      </c>
      <c r="P148" s="103" t="str">
        <f t="shared" si="13"/>
        <v/>
      </c>
      <c r="Q148" s="69"/>
    </row>
    <row r="149" spans="1:17" ht="40.5" customHeight="1" x14ac:dyDescent="0.2">
      <c r="A149" s="97" t="str">
        <f>IF('見積書(2号)'!A149="","",'見積書(2号)'!A149)</f>
        <v/>
      </c>
      <c r="B149" s="138" t="str">
        <f>IF('見積書(2号)'!B149="","",'見積書(2号)'!B149)</f>
        <v/>
      </c>
      <c r="C149" s="108" t="str">
        <f>IF('見積書(2号)'!C149="","",'見積書(2号)'!C149)</f>
        <v/>
      </c>
      <c r="D149" s="111" t="str">
        <f>IF('見積書(2号)'!H149="","",'見積書(2号)'!H149)</f>
        <v/>
      </c>
      <c r="E149" s="98" t="str">
        <f>IF('見積書(2号)'!E149="","",'見積書(2号)'!E149)</f>
        <v/>
      </c>
      <c r="F149" s="99">
        <f>IF('見積書(2号)'!I149="","",'見積書(2号)'!I149)</f>
        <v>0</v>
      </c>
      <c r="G149" s="100" t="str">
        <f>IF('見積書(2号)'!J149="","",'見積書(2号)'!J149)</f>
        <v/>
      </c>
      <c r="H149" s="110" t="str">
        <f>IF('見積書(2号)'!K149="","",'見積書(2号)'!K149)</f>
        <v/>
      </c>
      <c r="I149" s="100">
        <f>IF('見積書(2号)'!L149="","",'見積書(2号)'!L149)</f>
        <v>0</v>
      </c>
      <c r="J149" s="100" t="str">
        <f>IF('見積書(2号)'!M149="","",'見積書(2号)'!M149)</f>
        <v/>
      </c>
      <c r="K149" s="25"/>
      <c r="L149" s="102">
        <f>IF(OR(F149=""),"",IF(OR('見積書(2号)'!K149=""),F149,I149))</f>
        <v>0</v>
      </c>
      <c r="M149" s="103" t="str">
        <f t="shared" si="12"/>
        <v/>
      </c>
      <c r="N149" s="25"/>
      <c r="O149" s="102">
        <f t="shared" si="14"/>
        <v>0</v>
      </c>
      <c r="P149" s="103" t="str">
        <f t="shared" si="13"/>
        <v/>
      </c>
      <c r="Q149" s="69"/>
    </row>
    <row r="150" spans="1:17" ht="40.5" customHeight="1" x14ac:dyDescent="0.2">
      <c r="A150" s="97" t="str">
        <f>IF('見積書(2号)'!A150="","",'見積書(2号)'!A150)</f>
        <v/>
      </c>
      <c r="B150" s="138" t="str">
        <f>IF('見積書(2号)'!B150="","",'見積書(2号)'!B150)</f>
        <v/>
      </c>
      <c r="C150" s="108" t="str">
        <f>IF('見積書(2号)'!C150="","",'見積書(2号)'!C150)</f>
        <v/>
      </c>
      <c r="D150" s="111" t="str">
        <f>IF('見積書(2号)'!H150="","",'見積書(2号)'!H150)</f>
        <v/>
      </c>
      <c r="E150" s="98" t="str">
        <f>IF('見積書(2号)'!E150="","",'見積書(2号)'!E150)</f>
        <v/>
      </c>
      <c r="F150" s="99">
        <f>IF('見積書(2号)'!I150="","",'見積書(2号)'!I150)</f>
        <v>0</v>
      </c>
      <c r="G150" s="100" t="str">
        <f>IF('見積書(2号)'!J150="","",'見積書(2号)'!J150)</f>
        <v/>
      </c>
      <c r="H150" s="110" t="str">
        <f>IF('見積書(2号)'!K150="","",'見積書(2号)'!K150)</f>
        <v/>
      </c>
      <c r="I150" s="100">
        <f>IF('見積書(2号)'!L150="","",'見積書(2号)'!L150)</f>
        <v>0</v>
      </c>
      <c r="J150" s="100" t="str">
        <f>IF('見積書(2号)'!M150="","",'見積書(2号)'!M150)</f>
        <v/>
      </c>
      <c r="K150" s="25"/>
      <c r="L150" s="102">
        <f>IF(OR(F150=""),"",IF(OR('見積書(2号)'!K150=""),F150,I150))</f>
        <v>0</v>
      </c>
      <c r="M150" s="103" t="str">
        <f t="shared" si="12"/>
        <v/>
      </c>
      <c r="N150" s="25"/>
      <c r="O150" s="102">
        <f t="shared" si="14"/>
        <v>0</v>
      </c>
      <c r="P150" s="103" t="str">
        <f t="shared" si="13"/>
        <v/>
      </c>
      <c r="Q150" s="69"/>
    </row>
    <row r="151" spans="1:17" ht="40.5" customHeight="1" x14ac:dyDescent="0.2">
      <c r="A151" s="97" t="str">
        <f>IF('見積書(2号)'!A151="","",'見積書(2号)'!A151)</f>
        <v/>
      </c>
      <c r="B151" s="138" t="str">
        <f>IF('見積書(2号)'!B151="","",'見積書(2号)'!B151)</f>
        <v/>
      </c>
      <c r="C151" s="108" t="str">
        <f>IF('見積書(2号)'!C151="","",'見積書(2号)'!C151)</f>
        <v/>
      </c>
      <c r="D151" s="111" t="str">
        <f>IF('見積書(2号)'!H151="","",'見積書(2号)'!H151)</f>
        <v/>
      </c>
      <c r="E151" s="98" t="str">
        <f>IF('見積書(2号)'!E151="","",'見積書(2号)'!E151)</f>
        <v/>
      </c>
      <c r="F151" s="99">
        <f>IF('見積書(2号)'!I151="","",'見積書(2号)'!I151)</f>
        <v>0</v>
      </c>
      <c r="G151" s="100" t="str">
        <f>IF('見積書(2号)'!J151="","",'見積書(2号)'!J151)</f>
        <v/>
      </c>
      <c r="H151" s="110" t="str">
        <f>IF('見積書(2号)'!K151="","",'見積書(2号)'!K151)</f>
        <v/>
      </c>
      <c r="I151" s="100">
        <f>IF('見積書(2号)'!L151="","",'見積書(2号)'!L151)</f>
        <v>0</v>
      </c>
      <c r="J151" s="100" t="str">
        <f>IF('見積書(2号)'!M151="","",'見積書(2号)'!M151)</f>
        <v/>
      </c>
      <c r="K151" s="25"/>
      <c r="L151" s="102">
        <f>IF(OR(F151=""),"",IF(OR('見積書(2号)'!K151=""),F151,I151))</f>
        <v>0</v>
      </c>
      <c r="M151" s="103" t="str">
        <f t="shared" si="12"/>
        <v/>
      </c>
      <c r="N151" s="25"/>
      <c r="O151" s="102">
        <f t="shared" si="14"/>
        <v>0</v>
      </c>
      <c r="P151" s="103" t="str">
        <f t="shared" si="13"/>
        <v/>
      </c>
      <c r="Q151" s="69"/>
    </row>
    <row r="152" spans="1:17" ht="40.5" customHeight="1" x14ac:dyDescent="0.2">
      <c r="A152" s="97" t="str">
        <f>IF('見積書(2号)'!A152="","",'見積書(2号)'!A152)</f>
        <v/>
      </c>
      <c r="B152" s="138" t="str">
        <f>IF('見積書(2号)'!B152="","",'見積書(2号)'!B152)</f>
        <v/>
      </c>
      <c r="C152" s="108" t="str">
        <f>IF('見積書(2号)'!C152="","",'見積書(2号)'!C152)</f>
        <v/>
      </c>
      <c r="D152" s="111" t="str">
        <f>IF('見積書(2号)'!H152="","",'見積書(2号)'!H152)</f>
        <v/>
      </c>
      <c r="E152" s="98" t="str">
        <f>IF('見積書(2号)'!E152="","",'見積書(2号)'!E152)</f>
        <v/>
      </c>
      <c r="F152" s="99">
        <f>IF('見積書(2号)'!I152="","",'見積書(2号)'!I152)</f>
        <v>0</v>
      </c>
      <c r="G152" s="100" t="str">
        <f>IF('見積書(2号)'!J152="","",'見積書(2号)'!J152)</f>
        <v/>
      </c>
      <c r="H152" s="110" t="str">
        <f>IF('見積書(2号)'!K152="","",'見積書(2号)'!K152)</f>
        <v/>
      </c>
      <c r="I152" s="100">
        <f>IF('見積書(2号)'!L152="","",'見積書(2号)'!L152)</f>
        <v>0</v>
      </c>
      <c r="J152" s="100" t="str">
        <f>IF('見積書(2号)'!M152="","",'見積書(2号)'!M152)</f>
        <v/>
      </c>
      <c r="K152" s="25"/>
      <c r="L152" s="102">
        <f>IF(OR(F152=""),"",IF(OR('見積書(2号)'!K152=""),F152,I152))</f>
        <v>0</v>
      </c>
      <c r="M152" s="103" t="str">
        <f t="shared" si="12"/>
        <v/>
      </c>
      <c r="N152" s="25"/>
      <c r="O152" s="102">
        <f t="shared" si="14"/>
        <v>0</v>
      </c>
      <c r="P152" s="103" t="str">
        <f t="shared" si="13"/>
        <v/>
      </c>
      <c r="Q152" s="69"/>
    </row>
    <row r="153" spans="1:17" ht="40.5" customHeight="1" x14ac:dyDescent="0.2">
      <c r="A153" s="97" t="str">
        <f>IF('見積書(2号)'!A153="","",'見積書(2号)'!A153)</f>
        <v/>
      </c>
      <c r="B153" s="138" t="str">
        <f>IF('見積書(2号)'!B153="","",'見積書(2号)'!B153)</f>
        <v/>
      </c>
      <c r="C153" s="108" t="str">
        <f>IF('見積書(2号)'!C153="","",'見積書(2号)'!C153)</f>
        <v/>
      </c>
      <c r="D153" s="111" t="str">
        <f>IF('見積書(2号)'!H153="","",'見積書(2号)'!H153)</f>
        <v/>
      </c>
      <c r="E153" s="98" t="str">
        <f>IF('見積書(2号)'!E153="","",'見積書(2号)'!E153)</f>
        <v/>
      </c>
      <c r="F153" s="99">
        <f>IF('見積書(2号)'!I153="","",'見積書(2号)'!I153)</f>
        <v>0</v>
      </c>
      <c r="G153" s="100" t="str">
        <f>IF('見積書(2号)'!J153="","",'見積書(2号)'!J153)</f>
        <v/>
      </c>
      <c r="H153" s="110" t="str">
        <f>IF('見積書(2号)'!K153="","",'見積書(2号)'!K153)</f>
        <v/>
      </c>
      <c r="I153" s="100">
        <f>IF('見積書(2号)'!L153="","",'見積書(2号)'!L153)</f>
        <v>0</v>
      </c>
      <c r="J153" s="100" t="str">
        <f>IF('見積書(2号)'!M153="","",'見積書(2号)'!M153)</f>
        <v/>
      </c>
      <c r="K153" s="25"/>
      <c r="L153" s="102">
        <f>IF(OR(F153=""),"",IF(OR('見積書(2号)'!K153=""),F153,I153))</f>
        <v>0</v>
      </c>
      <c r="M153" s="103" t="str">
        <f t="shared" si="12"/>
        <v/>
      </c>
      <c r="N153" s="25"/>
      <c r="O153" s="102">
        <f t="shared" si="14"/>
        <v>0</v>
      </c>
      <c r="P153" s="103" t="str">
        <f t="shared" si="13"/>
        <v/>
      </c>
      <c r="Q153" s="69"/>
    </row>
    <row r="154" spans="1:17" ht="40.5" customHeight="1" x14ac:dyDescent="0.2">
      <c r="A154" s="97" t="str">
        <f>IF('見積書(2号)'!A154="","",'見積書(2号)'!A154)</f>
        <v/>
      </c>
      <c r="B154" s="138" t="str">
        <f>IF('見積書(2号)'!B154="","",'見積書(2号)'!B154)</f>
        <v/>
      </c>
      <c r="C154" s="108" t="str">
        <f>IF('見積書(2号)'!C154="","",'見積書(2号)'!C154)</f>
        <v/>
      </c>
      <c r="D154" s="111" t="str">
        <f>IF('見積書(2号)'!H154="","",'見積書(2号)'!H154)</f>
        <v/>
      </c>
      <c r="E154" s="98" t="str">
        <f>IF('見積書(2号)'!E154="","",'見積書(2号)'!E154)</f>
        <v/>
      </c>
      <c r="F154" s="99">
        <f>IF('見積書(2号)'!I154="","",'見積書(2号)'!I154)</f>
        <v>0</v>
      </c>
      <c r="G154" s="100" t="str">
        <f>IF('見積書(2号)'!J154="","",'見積書(2号)'!J154)</f>
        <v/>
      </c>
      <c r="H154" s="110" t="str">
        <f>IF('見積書(2号)'!K154="","",'見積書(2号)'!K154)</f>
        <v/>
      </c>
      <c r="I154" s="100">
        <f>IF('見積書(2号)'!L154="","",'見積書(2号)'!L154)</f>
        <v>0</v>
      </c>
      <c r="J154" s="100" t="str">
        <f>IF('見積書(2号)'!M154="","",'見積書(2号)'!M154)</f>
        <v/>
      </c>
      <c r="K154" s="25"/>
      <c r="L154" s="102">
        <f>IF(OR(F154=""),"",IF(OR('見積書(2号)'!K154=""),F154,I154))</f>
        <v>0</v>
      </c>
      <c r="M154" s="103" t="str">
        <f t="shared" si="12"/>
        <v/>
      </c>
      <c r="N154" s="25"/>
      <c r="O154" s="102">
        <f t="shared" si="14"/>
        <v>0</v>
      </c>
      <c r="P154" s="103" t="str">
        <f t="shared" si="13"/>
        <v/>
      </c>
      <c r="Q154" s="69"/>
    </row>
    <row r="155" spans="1:17" ht="40.5" customHeight="1" x14ac:dyDescent="0.2">
      <c r="A155" s="97" t="str">
        <f>IF('見積書(2号)'!A155="","",'見積書(2号)'!A155)</f>
        <v/>
      </c>
      <c r="B155" s="138" t="str">
        <f>IF('見積書(2号)'!B155="","",'見積書(2号)'!B155)</f>
        <v/>
      </c>
      <c r="C155" s="108" t="str">
        <f>IF('見積書(2号)'!C155="","",'見積書(2号)'!C155)</f>
        <v/>
      </c>
      <c r="D155" s="111" t="str">
        <f>IF('見積書(2号)'!H155="","",'見積書(2号)'!H155)</f>
        <v/>
      </c>
      <c r="E155" s="98" t="str">
        <f>IF('見積書(2号)'!E155="","",'見積書(2号)'!E155)</f>
        <v/>
      </c>
      <c r="F155" s="99">
        <f>IF('見積書(2号)'!I155="","",'見積書(2号)'!I155)</f>
        <v>0</v>
      </c>
      <c r="G155" s="100" t="str">
        <f>IF('見積書(2号)'!J155="","",'見積書(2号)'!J155)</f>
        <v/>
      </c>
      <c r="H155" s="110" t="str">
        <f>IF('見積書(2号)'!K155="","",'見積書(2号)'!K155)</f>
        <v/>
      </c>
      <c r="I155" s="100">
        <f>IF('見積書(2号)'!L155="","",'見積書(2号)'!L155)</f>
        <v>0</v>
      </c>
      <c r="J155" s="100" t="str">
        <f>IF('見積書(2号)'!M155="","",'見積書(2号)'!M155)</f>
        <v/>
      </c>
      <c r="K155" s="25"/>
      <c r="L155" s="102">
        <f>IF(OR(F155=""),"",IF(OR('見積書(2号)'!K155=""),F155,I155))</f>
        <v>0</v>
      </c>
      <c r="M155" s="103" t="str">
        <f t="shared" si="12"/>
        <v/>
      </c>
      <c r="N155" s="25"/>
      <c r="O155" s="102">
        <f t="shared" si="14"/>
        <v>0</v>
      </c>
      <c r="P155" s="103" t="str">
        <f t="shared" si="13"/>
        <v/>
      </c>
      <c r="Q155" s="69"/>
    </row>
    <row r="156" spans="1:17" ht="40.5" customHeight="1" x14ac:dyDescent="0.2">
      <c r="A156" s="97" t="str">
        <f>IF('見積書(2号)'!A156="","",'見積書(2号)'!A156)</f>
        <v/>
      </c>
      <c r="B156" s="138" t="str">
        <f>IF('見積書(2号)'!B156="","",'見積書(2号)'!B156)</f>
        <v/>
      </c>
      <c r="C156" s="108" t="str">
        <f>IF('見積書(2号)'!C156="","",'見積書(2号)'!C156)</f>
        <v/>
      </c>
      <c r="D156" s="111" t="str">
        <f>IF('見積書(2号)'!H156="","",'見積書(2号)'!H156)</f>
        <v/>
      </c>
      <c r="E156" s="98" t="str">
        <f>IF('見積書(2号)'!E156="","",'見積書(2号)'!E156)</f>
        <v/>
      </c>
      <c r="F156" s="99">
        <f>IF('見積書(2号)'!I156="","",'見積書(2号)'!I156)</f>
        <v>0</v>
      </c>
      <c r="G156" s="100" t="str">
        <f>IF('見積書(2号)'!J156="","",'見積書(2号)'!J156)</f>
        <v/>
      </c>
      <c r="H156" s="110" t="str">
        <f>IF('見積書(2号)'!K156="","",'見積書(2号)'!K156)</f>
        <v/>
      </c>
      <c r="I156" s="100">
        <f>IF('見積書(2号)'!L156="","",'見積書(2号)'!L156)</f>
        <v>0</v>
      </c>
      <c r="J156" s="100" t="str">
        <f>IF('見積書(2号)'!M156="","",'見積書(2号)'!M156)</f>
        <v/>
      </c>
      <c r="K156" s="25"/>
      <c r="L156" s="102">
        <f>IF(OR(F156=""),"",IF(OR('見積書(2号)'!K156=""),F156,I156))</f>
        <v>0</v>
      </c>
      <c r="M156" s="103" t="str">
        <f t="shared" si="12"/>
        <v/>
      </c>
      <c r="N156" s="25"/>
      <c r="O156" s="102">
        <f t="shared" si="14"/>
        <v>0</v>
      </c>
      <c r="P156" s="103" t="str">
        <f t="shared" si="13"/>
        <v/>
      </c>
      <c r="Q156" s="69"/>
    </row>
    <row r="157" spans="1:17" ht="40.5" customHeight="1" x14ac:dyDescent="0.2">
      <c r="A157" s="97" t="str">
        <f>IF('見積書(2号)'!A157="","",'見積書(2号)'!A157)</f>
        <v/>
      </c>
      <c r="B157" s="138" t="str">
        <f>IF('見積書(2号)'!B157="","",'見積書(2号)'!B157)</f>
        <v/>
      </c>
      <c r="C157" s="108" t="str">
        <f>IF('見積書(2号)'!C157="","",'見積書(2号)'!C157)</f>
        <v/>
      </c>
      <c r="D157" s="111" t="str">
        <f>IF('見積書(2号)'!H157="","",'見積書(2号)'!H157)</f>
        <v/>
      </c>
      <c r="E157" s="98" t="str">
        <f>IF('見積書(2号)'!E157="","",'見積書(2号)'!E157)</f>
        <v/>
      </c>
      <c r="F157" s="99">
        <f>IF('見積書(2号)'!I157="","",'見積書(2号)'!I157)</f>
        <v>0</v>
      </c>
      <c r="G157" s="100" t="str">
        <f>IF('見積書(2号)'!J157="","",'見積書(2号)'!J157)</f>
        <v/>
      </c>
      <c r="H157" s="110" t="str">
        <f>IF('見積書(2号)'!K157="","",'見積書(2号)'!K157)</f>
        <v/>
      </c>
      <c r="I157" s="100">
        <f>IF('見積書(2号)'!L157="","",'見積書(2号)'!L157)</f>
        <v>0</v>
      </c>
      <c r="J157" s="100" t="str">
        <f>IF('見積書(2号)'!M157="","",'見積書(2号)'!M157)</f>
        <v/>
      </c>
      <c r="K157" s="25"/>
      <c r="L157" s="102">
        <f>IF(OR(F157=""),"",IF(OR('見積書(2号)'!K157=""),F157,I157))</f>
        <v>0</v>
      </c>
      <c r="M157" s="103" t="str">
        <f t="shared" si="12"/>
        <v/>
      </c>
      <c r="N157" s="25"/>
      <c r="O157" s="102">
        <f t="shared" si="14"/>
        <v>0</v>
      </c>
      <c r="P157" s="103" t="str">
        <f t="shared" si="13"/>
        <v/>
      </c>
      <c r="Q157" s="69"/>
    </row>
    <row r="158" spans="1:17" ht="40.5" customHeight="1" x14ac:dyDescent="0.2">
      <c r="A158" s="97" t="str">
        <f>IF('見積書(2号)'!A158="","",'見積書(2号)'!A158)</f>
        <v/>
      </c>
      <c r="B158" s="138" t="str">
        <f>IF('見積書(2号)'!B158="","",'見積書(2号)'!B158)</f>
        <v/>
      </c>
      <c r="C158" s="108" t="str">
        <f>IF('見積書(2号)'!C158="","",'見積書(2号)'!C158)</f>
        <v/>
      </c>
      <c r="D158" s="111" t="str">
        <f>IF('見積書(2号)'!H158="","",'見積書(2号)'!H158)</f>
        <v/>
      </c>
      <c r="E158" s="98" t="str">
        <f>IF('見積書(2号)'!E158="","",'見積書(2号)'!E158)</f>
        <v/>
      </c>
      <c r="F158" s="99">
        <f>IF('見積書(2号)'!I158="","",'見積書(2号)'!I158)</f>
        <v>0</v>
      </c>
      <c r="G158" s="100" t="str">
        <f>IF('見積書(2号)'!J158="","",'見積書(2号)'!J158)</f>
        <v/>
      </c>
      <c r="H158" s="110" t="str">
        <f>IF('見積書(2号)'!K158="","",'見積書(2号)'!K158)</f>
        <v/>
      </c>
      <c r="I158" s="100">
        <f>IF('見積書(2号)'!L158="","",'見積書(2号)'!L158)</f>
        <v>0</v>
      </c>
      <c r="J158" s="100" t="str">
        <f>IF('見積書(2号)'!M158="","",'見積書(2号)'!M158)</f>
        <v/>
      </c>
      <c r="K158" s="25"/>
      <c r="L158" s="102">
        <f>IF(OR(F158=""),"",IF(OR('見積書(2号)'!K158=""),F158,I158))</f>
        <v>0</v>
      </c>
      <c r="M158" s="103" t="str">
        <f t="shared" si="12"/>
        <v/>
      </c>
      <c r="N158" s="25"/>
      <c r="O158" s="102">
        <f t="shared" si="14"/>
        <v>0</v>
      </c>
      <c r="P158" s="103" t="str">
        <f t="shared" si="13"/>
        <v/>
      </c>
      <c r="Q158" s="69"/>
    </row>
    <row r="159" spans="1:17" ht="40.5" customHeight="1" x14ac:dyDescent="0.2">
      <c r="A159" s="97" t="str">
        <f>IF('見積書(2号)'!A159="","",'見積書(2号)'!A159)</f>
        <v/>
      </c>
      <c r="B159" s="138" t="str">
        <f>IF('見積書(2号)'!B159="","",'見積書(2号)'!B159)</f>
        <v/>
      </c>
      <c r="C159" s="108" t="str">
        <f>IF('見積書(2号)'!C159="","",'見積書(2号)'!C159)</f>
        <v/>
      </c>
      <c r="D159" s="111" t="str">
        <f>IF('見積書(2号)'!H159="","",'見積書(2号)'!H159)</f>
        <v/>
      </c>
      <c r="E159" s="98" t="str">
        <f>IF('見積書(2号)'!E159="","",'見積書(2号)'!E159)</f>
        <v/>
      </c>
      <c r="F159" s="99">
        <f>IF('見積書(2号)'!I159="","",'見積書(2号)'!I159)</f>
        <v>0</v>
      </c>
      <c r="G159" s="100" t="str">
        <f>IF('見積書(2号)'!J159="","",'見積書(2号)'!J159)</f>
        <v/>
      </c>
      <c r="H159" s="110" t="str">
        <f>IF('見積書(2号)'!K159="","",'見積書(2号)'!K159)</f>
        <v/>
      </c>
      <c r="I159" s="100">
        <f>IF('見積書(2号)'!L159="","",'見積書(2号)'!L159)</f>
        <v>0</v>
      </c>
      <c r="J159" s="100" t="str">
        <f>IF('見積書(2号)'!M159="","",'見積書(2号)'!M159)</f>
        <v/>
      </c>
      <c r="K159" s="25"/>
      <c r="L159" s="102">
        <f>IF(OR(F159=""),"",IF(OR('見積書(2号)'!K159=""),F159,I159))</f>
        <v>0</v>
      </c>
      <c r="M159" s="103" t="str">
        <f t="shared" si="12"/>
        <v/>
      </c>
      <c r="N159" s="25"/>
      <c r="O159" s="102">
        <f t="shared" si="14"/>
        <v>0</v>
      </c>
      <c r="P159" s="103" t="str">
        <f t="shared" si="13"/>
        <v/>
      </c>
      <c r="Q159" s="69"/>
    </row>
    <row r="160" spans="1:17" ht="40.5" customHeight="1" x14ac:dyDescent="0.2">
      <c r="A160" s="97" t="str">
        <f>IF('見積書(2号)'!A160="","",'見積書(2号)'!A160)</f>
        <v/>
      </c>
      <c r="B160" s="138" t="str">
        <f>IF('見積書(2号)'!B160="","",'見積書(2号)'!B160)</f>
        <v/>
      </c>
      <c r="C160" s="108" t="str">
        <f>IF('見積書(2号)'!C160="","",'見積書(2号)'!C160)</f>
        <v/>
      </c>
      <c r="D160" s="111" t="str">
        <f>IF('見積書(2号)'!H160="","",'見積書(2号)'!H160)</f>
        <v/>
      </c>
      <c r="E160" s="98" t="str">
        <f>IF('見積書(2号)'!E160="","",'見積書(2号)'!E160)</f>
        <v/>
      </c>
      <c r="F160" s="99">
        <f>IF('見積書(2号)'!I160="","",'見積書(2号)'!I160)</f>
        <v>0</v>
      </c>
      <c r="G160" s="100" t="str">
        <f>IF('見積書(2号)'!J160="","",'見積書(2号)'!J160)</f>
        <v/>
      </c>
      <c r="H160" s="110" t="str">
        <f>IF('見積書(2号)'!K160="","",'見積書(2号)'!K160)</f>
        <v/>
      </c>
      <c r="I160" s="100">
        <f>IF('見積書(2号)'!L160="","",'見積書(2号)'!L160)</f>
        <v>0</v>
      </c>
      <c r="J160" s="100" t="str">
        <f>IF('見積書(2号)'!M160="","",'見積書(2号)'!M160)</f>
        <v/>
      </c>
      <c r="K160" s="25"/>
      <c r="L160" s="102">
        <f>IF(OR(F160=""),"",IF(OR('見積書(2号)'!K160=""),F160,I160))</f>
        <v>0</v>
      </c>
      <c r="M160" s="103" t="str">
        <f t="shared" si="12"/>
        <v/>
      </c>
      <c r="N160" s="25"/>
      <c r="O160" s="102">
        <f t="shared" si="14"/>
        <v>0</v>
      </c>
      <c r="P160" s="103" t="str">
        <f t="shared" si="13"/>
        <v/>
      </c>
      <c r="Q160" s="69"/>
    </row>
    <row r="161" spans="1:17" ht="40.5" customHeight="1" x14ac:dyDescent="0.2">
      <c r="A161" s="97" t="str">
        <f>IF('見積書(2号)'!A161="","",'見積書(2号)'!A161)</f>
        <v/>
      </c>
      <c r="B161" s="138" t="str">
        <f>IF('見積書(2号)'!B161="","",'見積書(2号)'!B161)</f>
        <v/>
      </c>
      <c r="C161" s="108" t="str">
        <f>IF('見積書(2号)'!C161="","",'見積書(2号)'!C161)</f>
        <v/>
      </c>
      <c r="D161" s="111" t="str">
        <f>IF('見積書(2号)'!H161="","",'見積書(2号)'!H161)</f>
        <v/>
      </c>
      <c r="E161" s="98" t="str">
        <f>IF('見積書(2号)'!E161="","",'見積書(2号)'!E161)</f>
        <v/>
      </c>
      <c r="F161" s="99">
        <f>IF('見積書(2号)'!I161="","",'見積書(2号)'!I161)</f>
        <v>0</v>
      </c>
      <c r="G161" s="100" t="str">
        <f>IF('見積書(2号)'!J161="","",'見積書(2号)'!J161)</f>
        <v/>
      </c>
      <c r="H161" s="110" t="str">
        <f>IF('見積書(2号)'!K161="","",'見積書(2号)'!K161)</f>
        <v/>
      </c>
      <c r="I161" s="100">
        <f>IF('見積書(2号)'!L161="","",'見積書(2号)'!L161)</f>
        <v>0</v>
      </c>
      <c r="J161" s="100" t="str">
        <f>IF('見積書(2号)'!M161="","",'見積書(2号)'!M161)</f>
        <v/>
      </c>
      <c r="K161" s="25"/>
      <c r="L161" s="102">
        <f>IF(OR(F161=""),"",IF(OR('見積書(2号)'!K161=""),F161,I161))</f>
        <v>0</v>
      </c>
      <c r="M161" s="103" t="str">
        <f t="shared" si="12"/>
        <v/>
      </c>
      <c r="N161" s="25"/>
      <c r="O161" s="102">
        <f t="shared" si="14"/>
        <v>0</v>
      </c>
      <c r="P161" s="103" t="str">
        <f t="shared" si="13"/>
        <v/>
      </c>
      <c r="Q161" s="69"/>
    </row>
    <row r="162" spans="1:17" ht="40.5" customHeight="1" x14ac:dyDescent="0.2">
      <c r="A162" s="97" t="str">
        <f>IF('見積書(2号)'!A162="","",'見積書(2号)'!A162)</f>
        <v/>
      </c>
      <c r="B162" s="138" t="str">
        <f>IF('見積書(2号)'!B162="","",'見積書(2号)'!B162)</f>
        <v/>
      </c>
      <c r="C162" s="108" t="str">
        <f>IF('見積書(2号)'!C162="","",'見積書(2号)'!C162)</f>
        <v/>
      </c>
      <c r="D162" s="111" t="str">
        <f>IF('見積書(2号)'!H162="","",'見積書(2号)'!H162)</f>
        <v/>
      </c>
      <c r="E162" s="98" t="str">
        <f>IF('見積書(2号)'!E162="","",'見積書(2号)'!E162)</f>
        <v/>
      </c>
      <c r="F162" s="99">
        <f>IF('見積書(2号)'!I162="","",'見積書(2号)'!I162)</f>
        <v>0</v>
      </c>
      <c r="G162" s="100" t="str">
        <f>IF('見積書(2号)'!J162="","",'見積書(2号)'!J162)</f>
        <v/>
      </c>
      <c r="H162" s="110" t="str">
        <f>IF('見積書(2号)'!K162="","",'見積書(2号)'!K162)</f>
        <v/>
      </c>
      <c r="I162" s="100">
        <f>IF('見積書(2号)'!L162="","",'見積書(2号)'!L162)</f>
        <v>0</v>
      </c>
      <c r="J162" s="100" t="str">
        <f>IF('見積書(2号)'!M162="","",'見積書(2号)'!M162)</f>
        <v/>
      </c>
      <c r="K162" s="25"/>
      <c r="L162" s="102">
        <f>IF(OR(F162=""),"",IF(OR('見積書(2号)'!K162=""),F162,I162))</f>
        <v>0</v>
      </c>
      <c r="M162" s="103" t="str">
        <f t="shared" si="12"/>
        <v/>
      </c>
      <c r="N162" s="25"/>
      <c r="O162" s="102">
        <f t="shared" si="14"/>
        <v>0</v>
      </c>
      <c r="P162" s="103" t="str">
        <f t="shared" si="13"/>
        <v/>
      </c>
      <c r="Q162" s="69"/>
    </row>
    <row r="163" spans="1:17" ht="40.5" customHeight="1" x14ac:dyDescent="0.2">
      <c r="A163" s="97" t="str">
        <f>IF('見積書(2号)'!A163="","",'見積書(2号)'!A163)</f>
        <v/>
      </c>
      <c r="B163" s="138" t="str">
        <f>IF('見積書(2号)'!B163="","",'見積書(2号)'!B163)</f>
        <v/>
      </c>
      <c r="C163" s="108" t="str">
        <f>IF('見積書(2号)'!C163="","",'見積書(2号)'!C163)</f>
        <v/>
      </c>
      <c r="D163" s="111" t="str">
        <f>IF('見積書(2号)'!H163="","",'見積書(2号)'!H163)</f>
        <v/>
      </c>
      <c r="E163" s="98" t="str">
        <f>IF('見積書(2号)'!E163="","",'見積書(2号)'!E163)</f>
        <v/>
      </c>
      <c r="F163" s="99">
        <f>IF('見積書(2号)'!I163="","",'見積書(2号)'!I163)</f>
        <v>0</v>
      </c>
      <c r="G163" s="100" t="str">
        <f>IF('見積書(2号)'!J163="","",'見積書(2号)'!J163)</f>
        <v/>
      </c>
      <c r="H163" s="110" t="str">
        <f>IF('見積書(2号)'!K163="","",'見積書(2号)'!K163)</f>
        <v/>
      </c>
      <c r="I163" s="100">
        <f>IF('見積書(2号)'!L163="","",'見積書(2号)'!L163)</f>
        <v>0</v>
      </c>
      <c r="J163" s="100" t="str">
        <f>IF('見積書(2号)'!M163="","",'見積書(2号)'!M163)</f>
        <v/>
      </c>
      <c r="K163" s="25"/>
      <c r="L163" s="102">
        <f>IF(OR(F163=""),"",IF(OR('見積書(2号)'!K163=""),F163,I163))</f>
        <v>0</v>
      </c>
      <c r="M163" s="103" t="str">
        <f t="shared" si="12"/>
        <v/>
      </c>
      <c r="N163" s="25"/>
      <c r="O163" s="102">
        <f t="shared" si="14"/>
        <v>0</v>
      </c>
      <c r="P163" s="103" t="str">
        <f t="shared" si="13"/>
        <v/>
      </c>
      <c r="Q163" s="69"/>
    </row>
    <row r="164" spans="1:17" ht="40.5" customHeight="1" x14ac:dyDescent="0.2">
      <c r="A164" s="97" t="str">
        <f>IF('見積書(2号)'!A164="","",'見積書(2号)'!A164)</f>
        <v/>
      </c>
      <c r="B164" s="138" t="str">
        <f>IF('見積書(2号)'!B164="","",'見積書(2号)'!B164)</f>
        <v/>
      </c>
      <c r="C164" s="108" t="str">
        <f>IF('見積書(2号)'!C164="","",'見積書(2号)'!C164)</f>
        <v/>
      </c>
      <c r="D164" s="111" t="str">
        <f>IF('見積書(2号)'!H164="","",'見積書(2号)'!H164)</f>
        <v/>
      </c>
      <c r="E164" s="98" t="str">
        <f>IF('見積書(2号)'!E164="","",'見積書(2号)'!E164)</f>
        <v/>
      </c>
      <c r="F164" s="99">
        <f>IF('見積書(2号)'!I164="","",'見積書(2号)'!I164)</f>
        <v>0</v>
      </c>
      <c r="G164" s="100" t="str">
        <f>IF('見積書(2号)'!J164="","",'見積書(2号)'!J164)</f>
        <v/>
      </c>
      <c r="H164" s="110" t="str">
        <f>IF('見積書(2号)'!K164="","",'見積書(2号)'!K164)</f>
        <v/>
      </c>
      <c r="I164" s="100">
        <f>IF('見積書(2号)'!L164="","",'見積書(2号)'!L164)</f>
        <v>0</v>
      </c>
      <c r="J164" s="100" t="str">
        <f>IF('見積書(2号)'!M164="","",'見積書(2号)'!M164)</f>
        <v/>
      </c>
      <c r="K164" s="25"/>
      <c r="L164" s="102">
        <f>IF(OR(F164=""),"",IF(OR('見積書(2号)'!K164=""),F164,I164))</f>
        <v>0</v>
      </c>
      <c r="M164" s="103" t="str">
        <f t="shared" si="12"/>
        <v/>
      </c>
      <c r="N164" s="25"/>
      <c r="O164" s="102">
        <f t="shared" si="14"/>
        <v>0</v>
      </c>
      <c r="P164" s="103" t="str">
        <f t="shared" si="13"/>
        <v/>
      </c>
      <c r="Q164" s="69"/>
    </row>
    <row r="165" spans="1:17" ht="40.5" customHeight="1" x14ac:dyDescent="0.2">
      <c r="A165" s="97" t="str">
        <f>IF('見積書(2号)'!A165="","",'見積書(2号)'!A165)</f>
        <v/>
      </c>
      <c r="B165" s="138" t="str">
        <f>IF('見積書(2号)'!B165="","",'見積書(2号)'!B165)</f>
        <v/>
      </c>
      <c r="C165" s="108" t="str">
        <f>IF('見積書(2号)'!C165="","",'見積書(2号)'!C165)</f>
        <v/>
      </c>
      <c r="D165" s="111" t="str">
        <f>IF('見積書(2号)'!H165="","",'見積書(2号)'!H165)</f>
        <v/>
      </c>
      <c r="E165" s="98" t="str">
        <f>IF('見積書(2号)'!E165="","",'見積書(2号)'!E165)</f>
        <v/>
      </c>
      <c r="F165" s="99">
        <f>IF('見積書(2号)'!I165="","",'見積書(2号)'!I165)</f>
        <v>0</v>
      </c>
      <c r="G165" s="100" t="str">
        <f>IF('見積書(2号)'!J165="","",'見積書(2号)'!J165)</f>
        <v/>
      </c>
      <c r="H165" s="110" t="str">
        <f>IF('見積書(2号)'!K165="","",'見積書(2号)'!K165)</f>
        <v/>
      </c>
      <c r="I165" s="100">
        <f>IF('見積書(2号)'!L165="","",'見積書(2号)'!L165)</f>
        <v>0</v>
      </c>
      <c r="J165" s="100" t="str">
        <f>IF('見積書(2号)'!M165="","",'見積書(2号)'!M165)</f>
        <v/>
      </c>
      <c r="K165" s="25"/>
      <c r="L165" s="102">
        <f>IF(OR(F165=""),"",IF(OR('見積書(2号)'!K165=""),F165,I165))</f>
        <v>0</v>
      </c>
      <c r="M165" s="103" t="str">
        <f t="shared" si="12"/>
        <v/>
      </c>
      <c r="N165" s="25"/>
      <c r="O165" s="102">
        <f t="shared" si="14"/>
        <v>0</v>
      </c>
      <c r="P165" s="103" t="str">
        <f t="shared" si="13"/>
        <v/>
      </c>
      <c r="Q165" s="69"/>
    </row>
    <row r="166" spans="1:17" ht="40.5" customHeight="1" x14ac:dyDescent="0.2">
      <c r="A166" s="97" t="str">
        <f>IF('見積書(2号)'!A166="","",'見積書(2号)'!A166)</f>
        <v/>
      </c>
      <c r="B166" s="138" t="str">
        <f>IF('見積書(2号)'!B166="","",'見積書(2号)'!B166)</f>
        <v/>
      </c>
      <c r="C166" s="108" t="str">
        <f>IF('見積書(2号)'!C166="","",'見積書(2号)'!C166)</f>
        <v/>
      </c>
      <c r="D166" s="111" t="str">
        <f>IF('見積書(2号)'!H166="","",'見積書(2号)'!H166)</f>
        <v/>
      </c>
      <c r="E166" s="98" t="str">
        <f>IF('見積書(2号)'!E166="","",'見積書(2号)'!E166)</f>
        <v/>
      </c>
      <c r="F166" s="99">
        <f>IF('見積書(2号)'!I166="","",'見積書(2号)'!I166)</f>
        <v>0</v>
      </c>
      <c r="G166" s="100" t="str">
        <f>IF('見積書(2号)'!J166="","",'見積書(2号)'!J166)</f>
        <v/>
      </c>
      <c r="H166" s="110" t="str">
        <f>IF('見積書(2号)'!K166="","",'見積書(2号)'!K166)</f>
        <v/>
      </c>
      <c r="I166" s="100">
        <f>IF('見積書(2号)'!L166="","",'見積書(2号)'!L166)</f>
        <v>0</v>
      </c>
      <c r="J166" s="100" t="str">
        <f>IF('見積書(2号)'!M166="","",'見積書(2号)'!M166)</f>
        <v/>
      </c>
      <c r="K166" s="25"/>
      <c r="L166" s="102">
        <f>IF(OR(F166=""),"",IF(OR('見積書(2号)'!K166=""),F166,I166))</f>
        <v>0</v>
      </c>
      <c r="M166" s="103" t="str">
        <f t="shared" si="12"/>
        <v/>
      </c>
      <c r="N166" s="25"/>
      <c r="O166" s="102">
        <f t="shared" si="14"/>
        <v>0</v>
      </c>
      <c r="P166" s="103" t="str">
        <f t="shared" si="13"/>
        <v/>
      </c>
      <c r="Q166" s="69"/>
    </row>
    <row r="167" spans="1:17" ht="40.5" customHeight="1" x14ac:dyDescent="0.2">
      <c r="A167" s="97" t="str">
        <f>IF('見積書(2号)'!A167="","",'見積書(2号)'!A167)</f>
        <v/>
      </c>
      <c r="B167" s="138" t="str">
        <f>IF('見積書(2号)'!B167="","",'見積書(2号)'!B167)</f>
        <v/>
      </c>
      <c r="C167" s="108" t="str">
        <f>IF('見積書(2号)'!C167="","",'見積書(2号)'!C167)</f>
        <v/>
      </c>
      <c r="D167" s="111" t="str">
        <f>IF('見積書(2号)'!H167="","",'見積書(2号)'!H167)</f>
        <v/>
      </c>
      <c r="E167" s="98" t="str">
        <f>IF('見積書(2号)'!E167="","",'見積書(2号)'!E167)</f>
        <v/>
      </c>
      <c r="F167" s="99">
        <f>IF('見積書(2号)'!I167="","",'見積書(2号)'!I167)</f>
        <v>0</v>
      </c>
      <c r="G167" s="100" t="str">
        <f>IF('見積書(2号)'!J167="","",'見積書(2号)'!J167)</f>
        <v/>
      </c>
      <c r="H167" s="110" t="str">
        <f>IF('見積書(2号)'!K167="","",'見積書(2号)'!K167)</f>
        <v/>
      </c>
      <c r="I167" s="100">
        <f>IF('見積書(2号)'!L167="","",'見積書(2号)'!L167)</f>
        <v>0</v>
      </c>
      <c r="J167" s="100" t="str">
        <f>IF('見積書(2号)'!M167="","",'見積書(2号)'!M167)</f>
        <v/>
      </c>
      <c r="K167" s="25"/>
      <c r="L167" s="102">
        <f>IF(OR(F167=""),"",IF(OR('見積書(2号)'!K167=""),F167,I167))</f>
        <v>0</v>
      </c>
      <c r="M167" s="103" t="str">
        <f t="shared" si="12"/>
        <v/>
      </c>
      <c r="N167" s="25"/>
      <c r="O167" s="102">
        <f t="shared" si="14"/>
        <v>0</v>
      </c>
      <c r="P167" s="103" t="str">
        <f t="shared" si="13"/>
        <v/>
      </c>
      <c r="Q167" s="69"/>
    </row>
    <row r="168" spans="1:17" ht="40.5" customHeight="1" x14ac:dyDescent="0.2">
      <c r="A168" s="97" t="str">
        <f>IF('見積書(2号)'!A168="","",'見積書(2号)'!A168)</f>
        <v/>
      </c>
      <c r="B168" s="138" t="str">
        <f>IF('見積書(2号)'!B168="","",'見積書(2号)'!B168)</f>
        <v/>
      </c>
      <c r="C168" s="108" t="str">
        <f>IF('見積書(2号)'!C168="","",'見積書(2号)'!C168)</f>
        <v/>
      </c>
      <c r="D168" s="111" t="str">
        <f>IF('見積書(2号)'!H168="","",'見積書(2号)'!H168)</f>
        <v/>
      </c>
      <c r="E168" s="98" t="str">
        <f>IF('見積書(2号)'!E168="","",'見積書(2号)'!E168)</f>
        <v/>
      </c>
      <c r="F168" s="99">
        <f>IF('見積書(2号)'!I168="","",'見積書(2号)'!I168)</f>
        <v>0</v>
      </c>
      <c r="G168" s="100" t="str">
        <f>IF('見積書(2号)'!J168="","",'見積書(2号)'!J168)</f>
        <v/>
      </c>
      <c r="H168" s="110" t="str">
        <f>IF('見積書(2号)'!K168="","",'見積書(2号)'!K168)</f>
        <v/>
      </c>
      <c r="I168" s="100">
        <f>IF('見積書(2号)'!L168="","",'見積書(2号)'!L168)</f>
        <v>0</v>
      </c>
      <c r="J168" s="100" t="str">
        <f>IF('見積書(2号)'!M168="","",'見積書(2号)'!M168)</f>
        <v/>
      </c>
      <c r="K168" s="25"/>
      <c r="L168" s="102">
        <f>IF(OR(F168=""),"",IF(OR('見積書(2号)'!K168=""),F168,I168))</f>
        <v>0</v>
      </c>
      <c r="M168" s="103" t="str">
        <f t="shared" si="12"/>
        <v/>
      </c>
      <c r="N168" s="25"/>
      <c r="O168" s="102">
        <f t="shared" si="14"/>
        <v>0</v>
      </c>
      <c r="P168" s="103" t="str">
        <f t="shared" si="13"/>
        <v/>
      </c>
      <c r="Q168" s="69"/>
    </row>
    <row r="169" spans="1:17" ht="40.5" customHeight="1" x14ac:dyDescent="0.2">
      <c r="A169" s="97" t="str">
        <f>IF('見積書(2号)'!A169="","",'見積書(2号)'!A169)</f>
        <v/>
      </c>
      <c r="B169" s="138" t="str">
        <f>IF('見積書(2号)'!B169="","",'見積書(2号)'!B169)</f>
        <v/>
      </c>
      <c r="C169" s="108" t="str">
        <f>IF('見積書(2号)'!C169="","",'見積書(2号)'!C169)</f>
        <v/>
      </c>
      <c r="D169" s="111" t="str">
        <f>IF('見積書(2号)'!H169="","",'見積書(2号)'!H169)</f>
        <v/>
      </c>
      <c r="E169" s="98" t="str">
        <f>IF('見積書(2号)'!E169="","",'見積書(2号)'!E169)</f>
        <v/>
      </c>
      <c r="F169" s="99">
        <f>IF('見積書(2号)'!I169="","",'見積書(2号)'!I169)</f>
        <v>0</v>
      </c>
      <c r="G169" s="100" t="str">
        <f>IF('見積書(2号)'!J169="","",'見積書(2号)'!J169)</f>
        <v/>
      </c>
      <c r="H169" s="110" t="str">
        <f>IF('見積書(2号)'!K169="","",'見積書(2号)'!K169)</f>
        <v/>
      </c>
      <c r="I169" s="100">
        <f>IF('見積書(2号)'!L169="","",'見積書(2号)'!L169)</f>
        <v>0</v>
      </c>
      <c r="J169" s="100" t="str">
        <f>IF('見積書(2号)'!M169="","",'見積書(2号)'!M169)</f>
        <v/>
      </c>
      <c r="K169" s="25"/>
      <c r="L169" s="102">
        <f>IF(OR(F169=""),"",IF(OR('見積書(2号)'!K169=""),F169,I169))</f>
        <v>0</v>
      </c>
      <c r="M169" s="103" t="str">
        <f t="shared" si="12"/>
        <v/>
      </c>
      <c r="N169" s="25"/>
      <c r="O169" s="102">
        <f t="shared" si="14"/>
        <v>0</v>
      </c>
      <c r="P169" s="103" t="str">
        <f t="shared" si="13"/>
        <v/>
      </c>
      <c r="Q169" s="69"/>
    </row>
    <row r="170" spans="1:17" ht="40.5" customHeight="1" x14ac:dyDescent="0.2">
      <c r="A170" s="97" t="str">
        <f>IF('見積書(2号)'!A170="","",'見積書(2号)'!A170)</f>
        <v/>
      </c>
      <c r="B170" s="138" t="str">
        <f>IF('見積書(2号)'!B170="","",'見積書(2号)'!B170)</f>
        <v/>
      </c>
      <c r="C170" s="108" t="str">
        <f>IF('見積書(2号)'!C170="","",'見積書(2号)'!C170)</f>
        <v/>
      </c>
      <c r="D170" s="111" t="str">
        <f>IF('見積書(2号)'!H170="","",'見積書(2号)'!H170)</f>
        <v/>
      </c>
      <c r="E170" s="98" t="str">
        <f>IF('見積書(2号)'!E170="","",'見積書(2号)'!E170)</f>
        <v/>
      </c>
      <c r="F170" s="99">
        <f>IF('見積書(2号)'!I170="","",'見積書(2号)'!I170)</f>
        <v>0</v>
      </c>
      <c r="G170" s="100" t="str">
        <f>IF('見積書(2号)'!J170="","",'見積書(2号)'!J170)</f>
        <v/>
      </c>
      <c r="H170" s="110" t="str">
        <f>IF('見積書(2号)'!K170="","",'見積書(2号)'!K170)</f>
        <v/>
      </c>
      <c r="I170" s="100">
        <f>IF('見積書(2号)'!L170="","",'見積書(2号)'!L170)</f>
        <v>0</v>
      </c>
      <c r="J170" s="100" t="str">
        <f>IF('見積書(2号)'!M170="","",'見積書(2号)'!M170)</f>
        <v/>
      </c>
      <c r="K170" s="25"/>
      <c r="L170" s="102">
        <f>IF(OR(F170=""),"",IF(OR('見積書(2号)'!K170=""),F170,I170))</f>
        <v>0</v>
      </c>
      <c r="M170" s="103" t="str">
        <f t="shared" si="12"/>
        <v/>
      </c>
      <c r="N170" s="25"/>
      <c r="O170" s="102">
        <f t="shared" si="14"/>
        <v>0</v>
      </c>
      <c r="P170" s="103" t="str">
        <f t="shared" si="13"/>
        <v/>
      </c>
      <c r="Q170" s="69"/>
    </row>
    <row r="171" spans="1:17" ht="40.5" customHeight="1" x14ac:dyDescent="0.2">
      <c r="A171" s="97" t="str">
        <f>IF('見積書(2号)'!A171="","",'見積書(2号)'!A171)</f>
        <v/>
      </c>
      <c r="B171" s="138" t="str">
        <f>IF('見積書(2号)'!B171="","",'見積書(2号)'!B171)</f>
        <v/>
      </c>
      <c r="C171" s="108" t="str">
        <f>IF('見積書(2号)'!C171="","",'見積書(2号)'!C171)</f>
        <v/>
      </c>
      <c r="D171" s="111" t="str">
        <f>IF('見積書(2号)'!H171="","",'見積書(2号)'!H171)</f>
        <v/>
      </c>
      <c r="E171" s="98" t="str">
        <f>IF('見積書(2号)'!E171="","",'見積書(2号)'!E171)</f>
        <v/>
      </c>
      <c r="F171" s="99">
        <f>IF('見積書(2号)'!I171="","",'見積書(2号)'!I171)</f>
        <v>0</v>
      </c>
      <c r="G171" s="100" t="str">
        <f>IF('見積書(2号)'!J171="","",'見積書(2号)'!J171)</f>
        <v/>
      </c>
      <c r="H171" s="110" t="str">
        <f>IF('見積書(2号)'!K171="","",'見積書(2号)'!K171)</f>
        <v/>
      </c>
      <c r="I171" s="100">
        <f>IF('見積書(2号)'!L171="","",'見積書(2号)'!L171)</f>
        <v>0</v>
      </c>
      <c r="J171" s="100" t="str">
        <f>IF('見積書(2号)'!M171="","",'見積書(2号)'!M171)</f>
        <v/>
      </c>
      <c r="K171" s="25"/>
      <c r="L171" s="102">
        <f>IF(OR(F171=""),"",IF(OR('見積書(2号)'!K171=""),F171,I171))</f>
        <v>0</v>
      </c>
      <c r="M171" s="103" t="str">
        <f t="shared" si="12"/>
        <v/>
      </c>
      <c r="N171" s="25"/>
      <c r="O171" s="102">
        <f t="shared" si="14"/>
        <v>0</v>
      </c>
      <c r="P171" s="103" t="str">
        <f t="shared" si="13"/>
        <v/>
      </c>
      <c r="Q171" s="69"/>
    </row>
    <row r="172" spans="1:17" ht="40.5" customHeight="1" x14ac:dyDescent="0.2">
      <c r="A172" s="97" t="str">
        <f>IF('見積書(2号)'!A172="","",'見積書(2号)'!A172)</f>
        <v/>
      </c>
      <c r="B172" s="138" t="str">
        <f>IF('見積書(2号)'!B172="","",'見積書(2号)'!B172)</f>
        <v/>
      </c>
      <c r="C172" s="108" t="str">
        <f>IF('見積書(2号)'!C172="","",'見積書(2号)'!C172)</f>
        <v/>
      </c>
      <c r="D172" s="111" t="str">
        <f>IF('見積書(2号)'!H172="","",'見積書(2号)'!H172)</f>
        <v/>
      </c>
      <c r="E172" s="98" t="str">
        <f>IF('見積書(2号)'!E172="","",'見積書(2号)'!E172)</f>
        <v/>
      </c>
      <c r="F172" s="99">
        <f>IF('見積書(2号)'!I172="","",'見積書(2号)'!I172)</f>
        <v>0</v>
      </c>
      <c r="G172" s="100" t="str">
        <f>IF('見積書(2号)'!J172="","",'見積書(2号)'!J172)</f>
        <v/>
      </c>
      <c r="H172" s="110" t="str">
        <f>IF('見積書(2号)'!K172="","",'見積書(2号)'!K172)</f>
        <v/>
      </c>
      <c r="I172" s="100">
        <f>IF('見積書(2号)'!L172="","",'見積書(2号)'!L172)</f>
        <v>0</v>
      </c>
      <c r="J172" s="100" t="str">
        <f>IF('見積書(2号)'!M172="","",'見積書(2号)'!M172)</f>
        <v/>
      </c>
      <c r="K172" s="25"/>
      <c r="L172" s="102">
        <f>IF(OR(F172=""),"",IF(OR('見積書(2号)'!K172=""),F172,I172))</f>
        <v>0</v>
      </c>
      <c r="M172" s="103" t="str">
        <f t="shared" si="12"/>
        <v/>
      </c>
      <c r="N172" s="25"/>
      <c r="O172" s="102">
        <f t="shared" si="14"/>
        <v>0</v>
      </c>
      <c r="P172" s="103" t="str">
        <f t="shared" si="13"/>
        <v/>
      </c>
      <c r="Q172" s="69"/>
    </row>
    <row r="173" spans="1:17" ht="40.5" customHeight="1" x14ac:dyDescent="0.2">
      <c r="A173" s="97" t="str">
        <f>IF('見積書(2号)'!A173="","",'見積書(2号)'!A173)</f>
        <v/>
      </c>
      <c r="B173" s="138" t="str">
        <f>IF('見積書(2号)'!B173="","",'見積書(2号)'!B173)</f>
        <v>小　　計</v>
      </c>
      <c r="C173" s="108" t="str">
        <f>IF('見積書(2号)'!C173="","",'見積書(2号)'!C173)</f>
        <v/>
      </c>
      <c r="D173" s="111" t="str">
        <f>IF('見積書(2号)'!H173="","",'見積書(2号)'!H173)</f>
        <v/>
      </c>
      <c r="E173" s="98" t="str">
        <f>IF('見積書(2号)'!E173="","",'見積書(2号)'!E173)</f>
        <v/>
      </c>
      <c r="F173" s="99" t="str">
        <f>IF('見積書(2号)'!I173="","",'見積書(2号)'!I173)</f>
        <v/>
      </c>
      <c r="G173" s="100">
        <f>IF('見積書(2号)'!J173="","",'見積書(2号)'!J173)</f>
        <v>0</v>
      </c>
      <c r="H173" s="110" t="str">
        <f>IF('見積書(2号)'!K173="","",'見積書(2号)'!K173)</f>
        <v/>
      </c>
      <c r="I173" s="100" t="str">
        <f>IF('見積書(2号)'!L173="","",'見積書(2号)'!L173)</f>
        <v/>
      </c>
      <c r="J173" s="100">
        <f>IF('見積書(2号)'!M173="","",'見積書(2号)'!M173)</f>
        <v>0</v>
      </c>
      <c r="K173" s="25"/>
      <c r="L173" s="102" t="str">
        <f>IF(OR(F173=""),"",IF(OR('見積書(2号)'!K173=""),F173,I173))</f>
        <v/>
      </c>
      <c r="M173" s="103">
        <f t="shared" ref="M173" si="15">SUBTOTAL(9,M145:M172)</f>
        <v>0</v>
      </c>
      <c r="N173" s="25"/>
      <c r="O173" s="102" t="str">
        <f t="shared" si="14"/>
        <v/>
      </c>
      <c r="P173" s="103">
        <f t="shared" ref="P173" si="16">SUBTOTAL(9,P145:P172)</f>
        <v>0</v>
      </c>
      <c r="Q173" s="69"/>
    </row>
    <row r="174" spans="1:17" ht="40.5" customHeight="1" x14ac:dyDescent="0.2">
      <c r="A174" s="97" t="str">
        <f>IF('見積書(2号)'!A174="","",'見積書(2号)'!A174)</f>
        <v/>
      </c>
      <c r="B174" s="138" t="str">
        <f>IF('見積書(2号)'!B174="","",'見積書(2号)'!B174)</f>
        <v/>
      </c>
      <c r="C174" s="108" t="str">
        <f>IF('見積書(2号)'!C174="","",'見積書(2号)'!C174)</f>
        <v/>
      </c>
      <c r="D174" s="111" t="str">
        <f>IF('見積書(2号)'!H174="","",'見積書(2号)'!H174)</f>
        <v/>
      </c>
      <c r="E174" s="98" t="str">
        <f>IF('見積書(2号)'!E174="","",'見積書(2号)'!E174)</f>
        <v/>
      </c>
      <c r="F174" s="99">
        <f>IF('見積書(2号)'!I174="","",'見積書(2号)'!I174)</f>
        <v>0</v>
      </c>
      <c r="G174" s="100" t="str">
        <f>IF('見積書(2号)'!J174="","",'見積書(2号)'!J174)</f>
        <v/>
      </c>
      <c r="H174" s="110" t="str">
        <f>IF('見積書(2号)'!K174="","",'見積書(2号)'!K174)</f>
        <v/>
      </c>
      <c r="I174" s="100">
        <f>IF('見積書(2号)'!L174="","",'見積書(2号)'!L174)</f>
        <v>0</v>
      </c>
      <c r="J174" s="100" t="str">
        <f>IF('見積書(2号)'!M174="","",'見積書(2号)'!M174)</f>
        <v/>
      </c>
      <c r="K174" s="25"/>
      <c r="L174" s="102">
        <f>IF(OR(F174=""),"",IF(OR('見積書(2号)'!K174=""),F174,I174))</f>
        <v>0</v>
      </c>
      <c r="M174" s="103" t="str">
        <f t="shared" ref="M174:M201" si="17">IFERROR(IF((K174=""),"",ROUNDDOWN(K174*L174,0)),"")</f>
        <v/>
      </c>
      <c r="N174" s="25"/>
      <c r="O174" s="102">
        <f t="shared" si="14"/>
        <v>0</v>
      </c>
      <c r="P174" s="103" t="str">
        <f t="shared" ref="P174:P201" si="18">IFERROR(IF((N174=""),"",ROUNDDOWN(N174*O174,0)),"")</f>
        <v/>
      </c>
      <c r="Q174" s="69"/>
    </row>
    <row r="175" spans="1:17" ht="40.5" customHeight="1" x14ac:dyDescent="0.2">
      <c r="A175" s="97" t="str">
        <f>IF('見積書(2号)'!A175="","",'見積書(2号)'!A175)</f>
        <v/>
      </c>
      <c r="B175" s="138" t="str">
        <f>IF('見積書(2号)'!B175="","",'見積書(2号)'!B175)</f>
        <v/>
      </c>
      <c r="C175" s="108" t="str">
        <f>IF('見積書(2号)'!C175="","",'見積書(2号)'!C175)</f>
        <v/>
      </c>
      <c r="D175" s="111" t="str">
        <f>IF('見積書(2号)'!H175="","",'見積書(2号)'!H175)</f>
        <v/>
      </c>
      <c r="E175" s="98" t="str">
        <f>IF('見積書(2号)'!E175="","",'見積書(2号)'!E175)</f>
        <v/>
      </c>
      <c r="F175" s="99">
        <f>IF('見積書(2号)'!I175="","",'見積書(2号)'!I175)</f>
        <v>0</v>
      </c>
      <c r="G175" s="100" t="str">
        <f>IF('見積書(2号)'!J175="","",'見積書(2号)'!J175)</f>
        <v/>
      </c>
      <c r="H175" s="110" t="str">
        <f>IF('見積書(2号)'!K175="","",'見積書(2号)'!K175)</f>
        <v/>
      </c>
      <c r="I175" s="100">
        <f>IF('見積書(2号)'!L175="","",'見積書(2号)'!L175)</f>
        <v>0</v>
      </c>
      <c r="J175" s="100" t="str">
        <f>IF('見積書(2号)'!M175="","",'見積書(2号)'!M175)</f>
        <v/>
      </c>
      <c r="K175" s="25"/>
      <c r="L175" s="102">
        <f>IF(OR(F175=""),"",IF(OR('見積書(2号)'!K175=""),F175,I175))</f>
        <v>0</v>
      </c>
      <c r="M175" s="103" t="str">
        <f t="shared" si="17"/>
        <v/>
      </c>
      <c r="N175" s="25"/>
      <c r="O175" s="102">
        <f t="shared" si="14"/>
        <v>0</v>
      </c>
      <c r="P175" s="103" t="str">
        <f t="shared" si="18"/>
        <v/>
      </c>
      <c r="Q175" s="69"/>
    </row>
    <row r="176" spans="1:17" ht="40.5" customHeight="1" x14ac:dyDescent="0.2">
      <c r="A176" s="97" t="str">
        <f>IF('見積書(2号)'!A176="","",'見積書(2号)'!A176)</f>
        <v/>
      </c>
      <c r="B176" s="138" t="str">
        <f>IF('見積書(2号)'!B176="","",'見積書(2号)'!B176)</f>
        <v/>
      </c>
      <c r="C176" s="108" t="str">
        <f>IF('見積書(2号)'!C176="","",'見積書(2号)'!C176)</f>
        <v/>
      </c>
      <c r="D176" s="111" t="str">
        <f>IF('見積書(2号)'!H176="","",'見積書(2号)'!H176)</f>
        <v/>
      </c>
      <c r="E176" s="98" t="str">
        <f>IF('見積書(2号)'!E176="","",'見積書(2号)'!E176)</f>
        <v/>
      </c>
      <c r="F176" s="99">
        <f>IF('見積書(2号)'!I176="","",'見積書(2号)'!I176)</f>
        <v>0</v>
      </c>
      <c r="G176" s="100" t="str">
        <f>IF('見積書(2号)'!J176="","",'見積書(2号)'!J176)</f>
        <v/>
      </c>
      <c r="H176" s="110" t="str">
        <f>IF('見積書(2号)'!K176="","",'見積書(2号)'!K176)</f>
        <v/>
      </c>
      <c r="I176" s="100">
        <f>IF('見積書(2号)'!L176="","",'見積書(2号)'!L176)</f>
        <v>0</v>
      </c>
      <c r="J176" s="100" t="str">
        <f>IF('見積書(2号)'!M176="","",'見積書(2号)'!M176)</f>
        <v/>
      </c>
      <c r="K176" s="25"/>
      <c r="L176" s="102">
        <f>IF(OR(F176=""),"",IF(OR('見積書(2号)'!K176=""),F176,I176))</f>
        <v>0</v>
      </c>
      <c r="M176" s="103" t="str">
        <f t="shared" si="17"/>
        <v/>
      </c>
      <c r="N176" s="25"/>
      <c r="O176" s="102">
        <f t="shared" si="14"/>
        <v>0</v>
      </c>
      <c r="P176" s="103" t="str">
        <f t="shared" si="18"/>
        <v/>
      </c>
      <c r="Q176" s="69"/>
    </row>
    <row r="177" spans="1:17" ht="40.5" customHeight="1" x14ac:dyDescent="0.2">
      <c r="A177" s="97" t="str">
        <f>IF('見積書(2号)'!A177="","",'見積書(2号)'!A177)</f>
        <v/>
      </c>
      <c r="B177" s="138" t="str">
        <f>IF('見積書(2号)'!B177="","",'見積書(2号)'!B177)</f>
        <v/>
      </c>
      <c r="C177" s="108" t="str">
        <f>IF('見積書(2号)'!C177="","",'見積書(2号)'!C177)</f>
        <v/>
      </c>
      <c r="D177" s="111" t="str">
        <f>IF('見積書(2号)'!H177="","",'見積書(2号)'!H177)</f>
        <v/>
      </c>
      <c r="E177" s="98" t="str">
        <f>IF('見積書(2号)'!E177="","",'見積書(2号)'!E177)</f>
        <v/>
      </c>
      <c r="F177" s="99">
        <f>IF('見積書(2号)'!I177="","",'見積書(2号)'!I177)</f>
        <v>0</v>
      </c>
      <c r="G177" s="100" t="str">
        <f>IF('見積書(2号)'!J177="","",'見積書(2号)'!J177)</f>
        <v/>
      </c>
      <c r="H177" s="110" t="str">
        <f>IF('見積書(2号)'!K177="","",'見積書(2号)'!K177)</f>
        <v/>
      </c>
      <c r="I177" s="100">
        <f>IF('見積書(2号)'!L177="","",'見積書(2号)'!L177)</f>
        <v>0</v>
      </c>
      <c r="J177" s="100" t="str">
        <f>IF('見積書(2号)'!M177="","",'見積書(2号)'!M177)</f>
        <v/>
      </c>
      <c r="K177" s="25"/>
      <c r="L177" s="102">
        <f>IF(OR(F177=""),"",IF(OR('見積書(2号)'!K177=""),F177,I177))</f>
        <v>0</v>
      </c>
      <c r="M177" s="103" t="str">
        <f t="shared" si="17"/>
        <v/>
      </c>
      <c r="N177" s="25"/>
      <c r="O177" s="102">
        <f t="shared" si="14"/>
        <v>0</v>
      </c>
      <c r="P177" s="103" t="str">
        <f t="shared" si="18"/>
        <v/>
      </c>
      <c r="Q177" s="69"/>
    </row>
    <row r="178" spans="1:17" ht="40.5" customHeight="1" x14ac:dyDescent="0.2">
      <c r="A178" s="97" t="str">
        <f>IF('見積書(2号)'!A178="","",'見積書(2号)'!A178)</f>
        <v/>
      </c>
      <c r="B178" s="138" t="str">
        <f>IF('見積書(2号)'!B178="","",'見積書(2号)'!B178)</f>
        <v/>
      </c>
      <c r="C178" s="108" t="str">
        <f>IF('見積書(2号)'!C178="","",'見積書(2号)'!C178)</f>
        <v/>
      </c>
      <c r="D178" s="111" t="str">
        <f>IF('見積書(2号)'!H178="","",'見積書(2号)'!H178)</f>
        <v/>
      </c>
      <c r="E178" s="98" t="str">
        <f>IF('見積書(2号)'!E178="","",'見積書(2号)'!E178)</f>
        <v/>
      </c>
      <c r="F178" s="99">
        <f>IF('見積書(2号)'!I178="","",'見積書(2号)'!I178)</f>
        <v>0</v>
      </c>
      <c r="G178" s="100" t="str">
        <f>IF('見積書(2号)'!J178="","",'見積書(2号)'!J178)</f>
        <v/>
      </c>
      <c r="H178" s="110" t="str">
        <f>IF('見積書(2号)'!K178="","",'見積書(2号)'!K178)</f>
        <v/>
      </c>
      <c r="I178" s="100">
        <f>IF('見積書(2号)'!L178="","",'見積書(2号)'!L178)</f>
        <v>0</v>
      </c>
      <c r="J178" s="100" t="str">
        <f>IF('見積書(2号)'!M178="","",'見積書(2号)'!M178)</f>
        <v/>
      </c>
      <c r="K178" s="25"/>
      <c r="L178" s="102">
        <f>IF(OR(F178=""),"",IF(OR('見積書(2号)'!K178=""),F178,I178))</f>
        <v>0</v>
      </c>
      <c r="M178" s="103" t="str">
        <f t="shared" si="17"/>
        <v/>
      </c>
      <c r="N178" s="25"/>
      <c r="O178" s="102">
        <f t="shared" si="14"/>
        <v>0</v>
      </c>
      <c r="P178" s="103" t="str">
        <f t="shared" si="18"/>
        <v/>
      </c>
      <c r="Q178" s="69"/>
    </row>
    <row r="179" spans="1:17" ht="40.5" customHeight="1" x14ac:dyDescent="0.2">
      <c r="A179" s="97" t="str">
        <f>IF('見積書(2号)'!A179="","",'見積書(2号)'!A179)</f>
        <v/>
      </c>
      <c r="B179" s="138" t="str">
        <f>IF('見積書(2号)'!B179="","",'見積書(2号)'!B179)</f>
        <v/>
      </c>
      <c r="C179" s="108" t="str">
        <f>IF('見積書(2号)'!C179="","",'見積書(2号)'!C179)</f>
        <v/>
      </c>
      <c r="D179" s="111" t="str">
        <f>IF('見積書(2号)'!H179="","",'見積書(2号)'!H179)</f>
        <v/>
      </c>
      <c r="E179" s="98" t="str">
        <f>IF('見積書(2号)'!E179="","",'見積書(2号)'!E179)</f>
        <v/>
      </c>
      <c r="F179" s="99">
        <f>IF('見積書(2号)'!I179="","",'見積書(2号)'!I179)</f>
        <v>0</v>
      </c>
      <c r="G179" s="100" t="str">
        <f>IF('見積書(2号)'!J179="","",'見積書(2号)'!J179)</f>
        <v/>
      </c>
      <c r="H179" s="110" t="str">
        <f>IF('見積書(2号)'!K179="","",'見積書(2号)'!K179)</f>
        <v/>
      </c>
      <c r="I179" s="100">
        <f>IF('見積書(2号)'!L179="","",'見積書(2号)'!L179)</f>
        <v>0</v>
      </c>
      <c r="J179" s="100" t="str">
        <f>IF('見積書(2号)'!M179="","",'見積書(2号)'!M179)</f>
        <v/>
      </c>
      <c r="K179" s="25"/>
      <c r="L179" s="102">
        <f>IF(OR(F179=""),"",IF(OR('見積書(2号)'!K179=""),F179,I179))</f>
        <v>0</v>
      </c>
      <c r="M179" s="103" t="str">
        <f t="shared" si="17"/>
        <v/>
      </c>
      <c r="N179" s="25"/>
      <c r="O179" s="102">
        <f t="shared" si="14"/>
        <v>0</v>
      </c>
      <c r="P179" s="103" t="str">
        <f t="shared" si="18"/>
        <v/>
      </c>
      <c r="Q179" s="69"/>
    </row>
    <row r="180" spans="1:17" ht="40.5" customHeight="1" x14ac:dyDescent="0.2">
      <c r="A180" s="97" t="str">
        <f>IF('見積書(2号)'!A180="","",'見積書(2号)'!A180)</f>
        <v/>
      </c>
      <c r="B180" s="138" t="str">
        <f>IF('見積書(2号)'!B180="","",'見積書(2号)'!B180)</f>
        <v/>
      </c>
      <c r="C180" s="108" t="str">
        <f>IF('見積書(2号)'!C180="","",'見積書(2号)'!C180)</f>
        <v/>
      </c>
      <c r="D180" s="111" t="str">
        <f>IF('見積書(2号)'!H180="","",'見積書(2号)'!H180)</f>
        <v/>
      </c>
      <c r="E180" s="98" t="str">
        <f>IF('見積書(2号)'!E180="","",'見積書(2号)'!E180)</f>
        <v/>
      </c>
      <c r="F180" s="99">
        <f>IF('見積書(2号)'!I180="","",'見積書(2号)'!I180)</f>
        <v>0</v>
      </c>
      <c r="G180" s="100" t="str">
        <f>IF('見積書(2号)'!J180="","",'見積書(2号)'!J180)</f>
        <v/>
      </c>
      <c r="H180" s="110" t="str">
        <f>IF('見積書(2号)'!K180="","",'見積書(2号)'!K180)</f>
        <v/>
      </c>
      <c r="I180" s="100">
        <f>IF('見積書(2号)'!L180="","",'見積書(2号)'!L180)</f>
        <v>0</v>
      </c>
      <c r="J180" s="100" t="str">
        <f>IF('見積書(2号)'!M180="","",'見積書(2号)'!M180)</f>
        <v/>
      </c>
      <c r="K180" s="25"/>
      <c r="L180" s="102">
        <f>IF(OR(F180=""),"",IF(OR('見積書(2号)'!K180=""),F180,I180))</f>
        <v>0</v>
      </c>
      <c r="M180" s="103" t="str">
        <f t="shared" si="17"/>
        <v/>
      </c>
      <c r="N180" s="25"/>
      <c r="O180" s="102">
        <f t="shared" si="14"/>
        <v>0</v>
      </c>
      <c r="P180" s="103" t="str">
        <f t="shared" si="18"/>
        <v/>
      </c>
      <c r="Q180" s="69"/>
    </row>
    <row r="181" spans="1:17" ht="40.5" customHeight="1" x14ac:dyDescent="0.2">
      <c r="A181" s="97" t="str">
        <f>IF('見積書(2号)'!A181="","",'見積書(2号)'!A181)</f>
        <v/>
      </c>
      <c r="B181" s="138" t="str">
        <f>IF('見積書(2号)'!B181="","",'見積書(2号)'!B181)</f>
        <v/>
      </c>
      <c r="C181" s="108" t="str">
        <f>IF('見積書(2号)'!C181="","",'見積書(2号)'!C181)</f>
        <v/>
      </c>
      <c r="D181" s="111" t="str">
        <f>IF('見積書(2号)'!H181="","",'見積書(2号)'!H181)</f>
        <v/>
      </c>
      <c r="E181" s="98" t="str">
        <f>IF('見積書(2号)'!E181="","",'見積書(2号)'!E181)</f>
        <v/>
      </c>
      <c r="F181" s="99">
        <f>IF('見積書(2号)'!I181="","",'見積書(2号)'!I181)</f>
        <v>0</v>
      </c>
      <c r="G181" s="100" t="str">
        <f>IF('見積書(2号)'!J181="","",'見積書(2号)'!J181)</f>
        <v/>
      </c>
      <c r="H181" s="110" t="str">
        <f>IF('見積書(2号)'!K181="","",'見積書(2号)'!K181)</f>
        <v/>
      </c>
      <c r="I181" s="100">
        <f>IF('見積書(2号)'!L181="","",'見積書(2号)'!L181)</f>
        <v>0</v>
      </c>
      <c r="J181" s="100" t="str">
        <f>IF('見積書(2号)'!M181="","",'見積書(2号)'!M181)</f>
        <v/>
      </c>
      <c r="K181" s="25"/>
      <c r="L181" s="102">
        <f>IF(OR(F181=""),"",IF(OR('見積書(2号)'!K181=""),F181,I181))</f>
        <v>0</v>
      </c>
      <c r="M181" s="103" t="str">
        <f t="shared" si="17"/>
        <v/>
      </c>
      <c r="N181" s="25"/>
      <c r="O181" s="102">
        <f t="shared" si="14"/>
        <v>0</v>
      </c>
      <c r="P181" s="103" t="str">
        <f t="shared" si="18"/>
        <v/>
      </c>
      <c r="Q181" s="69"/>
    </row>
    <row r="182" spans="1:17" ht="40.5" customHeight="1" x14ac:dyDescent="0.2">
      <c r="A182" s="97" t="str">
        <f>IF('見積書(2号)'!A182="","",'見積書(2号)'!A182)</f>
        <v/>
      </c>
      <c r="B182" s="138" t="str">
        <f>IF('見積書(2号)'!B182="","",'見積書(2号)'!B182)</f>
        <v/>
      </c>
      <c r="C182" s="108" t="str">
        <f>IF('見積書(2号)'!C182="","",'見積書(2号)'!C182)</f>
        <v/>
      </c>
      <c r="D182" s="111" t="str">
        <f>IF('見積書(2号)'!H182="","",'見積書(2号)'!H182)</f>
        <v/>
      </c>
      <c r="E182" s="98" t="str">
        <f>IF('見積書(2号)'!E182="","",'見積書(2号)'!E182)</f>
        <v/>
      </c>
      <c r="F182" s="99">
        <f>IF('見積書(2号)'!I182="","",'見積書(2号)'!I182)</f>
        <v>0</v>
      </c>
      <c r="G182" s="100" t="str">
        <f>IF('見積書(2号)'!J182="","",'見積書(2号)'!J182)</f>
        <v/>
      </c>
      <c r="H182" s="110" t="str">
        <f>IF('見積書(2号)'!K182="","",'見積書(2号)'!K182)</f>
        <v/>
      </c>
      <c r="I182" s="100">
        <f>IF('見積書(2号)'!L182="","",'見積書(2号)'!L182)</f>
        <v>0</v>
      </c>
      <c r="J182" s="100" t="str">
        <f>IF('見積書(2号)'!M182="","",'見積書(2号)'!M182)</f>
        <v/>
      </c>
      <c r="K182" s="25"/>
      <c r="L182" s="102">
        <f>IF(OR(F182=""),"",IF(OR('見積書(2号)'!K182=""),F182,I182))</f>
        <v>0</v>
      </c>
      <c r="M182" s="103" t="str">
        <f t="shared" si="17"/>
        <v/>
      </c>
      <c r="N182" s="25"/>
      <c r="O182" s="102">
        <f t="shared" si="14"/>
        <v>0</v>
      </c>
      <c r="P182" s="103" t="str">
        <f t="shared" si="18"/>
        <v/>
      </c>
      <c r="Q182" s="69"/>
    </row>
    <row r="183" spans="1:17" ht="40.5" customHeight="1" x14ac:dyDescent="0.2">
      <c r="A183" s="97" t="str">
        <f>IF('見積書(2号)'!A183="","",'見積書(2号)'!A183)</f>
        <v/>
      </c>
      <c r="B183" s="138" t="str">
        <f>IF('見積書(2号)'!B183="","",'見積書(2号)'!B183)</f>
        <v/>
      </c>
      <c r="C183" s="108" t="str">
        <f>IF('見積書(2号)'!C183="","",'見積書(2号)'!C183)</f>
        <v/>
      </c>
      <c r="D183" s="111" t="str">
        <f>IF('見積書(2号)'!H183="","",'見積書(2号)'!H183)</f>
        <v/>
      </c>
      <c r="E183" s="98" t="str">
        <f>IF('見積書(2号)'!E183="","",'見積書(2号)'!E183)</f>
        <v/>
      </c>
      <c r="F183" s="99">
        <f>IF('見積書(2号)'!I183="","",'見積書(2号)'!I183)</f>
        <v>0</v>
      </c>
      <c r="G183" s="100" t="str">
        <f>IF('見積書(2号)'!J183="","",'見積書(2号)'!J183)</f>
        <v/>
      </c>
      <c r="H183" s="110" t="str">
        <f>IF('見積書(2号)'!K183="","",'見積書(2号)'!K183)</f>
        <v/>
      </c>
      <c r="I183" s="100">
        <f>IF('見積書(2号)'!L183="","",'見積書(2号)'!L183)</f>
        <v>0</v>
      </c>
      <c r="J183" s="100" t="str">
        <f>IF('見積書(2号)'!M183="","",'見積書(2号)'!M183)</f>
        <v/>
      </c>
      <c r="K183" s="25"/>
      <c r="L183" s="102">
        <f>IF(OR(F183=""),"",IF(OR('見積書(2号)'!K183=""),F183,I183))</f>
        <v>0</v>
      </c>
      <c r="M183" s="103" t="str">
        <f t="shared" si="17"/>
        <v/>
      </c>
      <c r="N183" s="25"/>
      <c r="O183" s="102">
        <f t="shared" si="14"/>
        <v>0</v>
      </c>
      <c r="P183" s="103" t="str">
        <f t="shared" si="18"/>
        <v/>
      </c>
      <c r="Q183" s="69"/>
    </row>
    <row r="184" spans="1:17" ht="40.5" customHeight="1" x14ac:dyDescent="0.2">
      <c r="A184" s="97" t="str">
        <f>IF('見積書(2号)'!A184="","",'見積書(2号)'!A184)</f>
        <v/>
      </c>
      <c r="B184" s="138" t="str">
        <f>IF('見積書(2号)'!B184="","",'見積書(2号)'!B184)</f>
        <v/>
      </c>
      <c r="C184" s="108" t="str">
        <f>IF('見積書(2号)'!C184="","",'見積書(2号)'!C184)</f>
        <v/>
      </c>
      <c r="D184" s="111" t="str">
        <f>IF('見積書(2号)'!H184="","",'見積書(2号)'!H184)</f>
        <v/>
      </c>
      <c r="E184" s="98" t="str">
        <f>IF('見積書(2号)'!E184="","",'見積書(2号)'!E184)</f>
        <v/>
      </c>
      <c r="F184" s="99">
        <f>IF('見積書(2号)'!I184="","",'見積書(2号)'!I184)</f>
        <v>0</v>
      </c>
      <c r="G184" s="100" t="str">
        <f>IF('見積書(2号)'!J184="","",'見積書(2号)'!J184)</f>
        <v/>
      </c>
      <c r="H184" s="110" t="str">
        <f>IF('見積書(2号)'!K184="","",'見積書(2号)'!K184)</f>
        <v/>
      </c>
      <c r="I184" s="100">
        <f>IF('見積書(2号)'!L184="","",'見積書(2号)'!L184)</f>
        <v>0</v>
      </c>
      <c r="J184" s="100" t="str">
        <f>IF('見積書(2号)'!M184="","",'見積書(2号)'!M184)</f>
        <v/>
      </c>
      <c r="K184" s="25"/>
      <c r="L184" s="102">
        <f>IF(OR(F184=""),"",IF(OR('見積書(2号)'!K184=""),F184,I184))</f>
        <v>0</v>
      </c>
      <c r="M184" s="103" t="str">
        <f t="shared" si="17"/>
        <v/>
      </c>
      <c r="N184" s="25"/>
      <c r="O184" s="102">
        <f t="shared" si="14"/>
        <v>0</v>
      </c>
      <c r="P184" s="103" t="str">
        <f t="shared" si="18"/>
        <v/>
      </c>
      <c r="Q184" s="69"/>
    </row>
    <row r="185" spans="1:17" ht="40.5" customHeight="1" x14ac:dyDescent="0.2">
      <c r="A185" s="97" t="str">
        <f>IF('見積書(2号)'!A185="","",'見積書(2号)'!A185)</f>
        <v/>
      </c>
      <c r="B185" s="138" t="str">
        <f>IF('見積書(2号)'!B185="","",'見積書(2号)'!B185)</f>
        <v/>
      </c>
      <c r="C185" s="108" t="str">
        <f>IF('見積書(2号)'!C185="","",'見積書(2号)'!C185)</f>
        <v/>
      </c>
      <c r="D185" s="111" t="str">
        <f>IF('見積書(2号)'!H185="","",'見積書(2号)'!H185)</f>
        <v/>
      </c>
      <c r="E185" s="98" t="str">
        <f>IF('見積書(2号)'!E185="","",'見積書(2号)'!E185)</f>
        <v/>
      </c>
      <c r="F185" s="99">
        <f>IF('見積書(2号)'!I185="","",'見積書(2号)'!I185)</f>
        <v>0</v>
      </c>
      <c r="G185" s="100" t="str">
        <f>IF('見積書(2号)'!J185="","",'見積書(2号)'!J185)</f>
        <v/>
      </c>
      <c r="H185" s="110" t="str">
        <f>IF('見積書(2号)'!K185="","",'見積書(2号)'!K185)</f>
        <v/>
      </c>
      <c r="I185" s="100">
        <f>IF('見積書(2号)'!L185="","",'見積書(2号)'!L185)</f>
        <v>0</v>
      </c>
      <c r="J185" s="100" t="str">
        <f>IF('見積書(2号)'!M185="","",'見積書(2号)'!M185)</f>
        <v/>
      </c>
      <c r="K185" s="25"/>
      <c r="L185" s="102">
        <f>IF(OR(F185=""),"",IF(OR('見積書(2号)'!K185=""),F185,I185))</f>
        <v>0</v>
      </c>
      <c r="M185" s="103" t="str">
        <f t="shared" si="17"/>
        <v/>
      </c>
      <c r="N185" s="25"/>
      <c r="O185" s="102">
        <f t="shared" si="14"/>
        <v>0</v>
      </c>
      <c r="P185" s="103" t="str">
        <f t="shared" si="18"/>
        <v/>
      </c>
      <c r="Q185" s="69"/>
    </row>
    <row r="186" spans="1:17" ht="40.5" customHeight="1" x14ac:dyDescent="0.2">
      <c r="A186" s="97" t="str">
        <f>IF('見積書(2号)'!A186="","",'見積書(2号)'!A186)</f>
        <v/>
      </c>
      <c r="B186" s="138" t="str">
        <f>IF('見積書(2号)'!B186="","",'見積書(2号)'!B186)</f>
        <v/>
      </c>
      <c r="C186" s="108" t="str">
        <f>IF('見積書(2号)'!C186="","",'見積書(2号)'!C186)</f>
        <v/>
      </c>
      <c r="D186" s="111" t="str">
        <f>IF('見積書(2号)'!H186="","",'見積書(2号)'!H186)</f>
        <v/>
      </c>
      <c r="E186" s="98" t="str">
        <f>IF('見積書(2号)'!E186="","",'見積書(2号)'!E186)</f>
        <v/>
      </c>
      <c r="F186" s="99">
        <f>IF('見積書(2号)'!I186="","",'見積書(2号)'!I186)</f>
        <v>0</v>
      </c>
      <c r="G186" s="100" t="str">
        <f>IF('見積書(2号)'!J186="","",'見積書(2号)'!J186)</f>
        <v/>
      </c>
      <c r="H186" s="110" t="str">
        <f>IF('見積書(2号)'!K186="","",'見積書(2号)'!K186)</f>
        <v/>
      </c>
      <c r="I186" s="100">
        <f>IF('見積書(2号)'!L186="","",'見積書(2号)'!L186)</f>
        <v>0</v>
      </c>
      <c r="J186" s="100" t="str">
        <f>IF('見積書(2号)'!M186="","",'見積書(2号)'!M186)</f>
        <v/>
      </c>
      <c r="K186" s="25"/>
      <c r="L186" s="102">
        <f>IF(OR(F186=""),"",IF(OR('見積書(2号)'!K186=""),F186,I186))</f>
        <v>0</v>
      </c>
      <c r="M186" s="103" t="str">
        <f t="shared" si="17"/>
        <v/>
      </c>
      <c r="N186" s="25"/>
      <c r="O186" s="102">
        <f t="shared" si="14"/>
        <v>0</v>
      </c>
      <c r="P186" s="103" t="str">
        <f t="shared" si="18"/>
        <v/>
      </c>
      <c r="Q186" s="69"/>
    </row>
    <row r="187" spans="1:17" ht="40.5" customHeight="1" x14ac:dyDescent="0.2">
      <c r="A187" s="97" t="str">
        <f>IF('見積書(2号)'!A187="","",'見積書(2号)'!A187)</f>
        <v/>
      </c>
      <c r="B187" s="138" t="str">
        <f>IF('見積書(2号)'!B187="","",'見積書(2号)'!B187)</f>
        <v/>
      </c>
      <c r="C187" s="108" t="str">
        <f>IF('見積書(2号)'!C187="","",'見積書(2号)'!C187)</f>
        <v/>
      </c>
      <c r="D187" s="111" t="str">
        <f>IF('見積書(2号)'!H187="","",'見積書(2号)'!H187)</f>
        <v/>
      </c>
      <c r="E187" s="98" t="str">
        <f>IF('見積書(2号)'!E187="","",'見積書(2号)'!E187)</f>
        <v/>
      </c>
      <c r="F187" s="99">
        <f>IF('見積書(2号)'!I187="","",'見積書(2号)'!I187)</f>
        <v>0</v>
      </c>
      <c r="G187" s="100" t="str">
        <f>IF('見積書(2号)'!J187="","",'見積書(2号)'!J187)</f>
        <v/>
      </c>
      <c r="H187" s="110" t="str">
        <f>IF('見積書(2号)'!K187="","",'見積書(2号)'!K187)</f>
        <v/>
      </c>
      <c r="I187" s="100">
        <f>IF('見積書(2号)'!L187="","",'見積書(2号)'!L187)</f>
        <v>0</v>
      </c>
      <c r="J187" s="100" t="str">
        <f>IF('見積書(2号)'!M187="","",'見積書(2号)'!M187)</f>
        <v/>
      </c>
      <c r="K187" s="25"/>
      <c r="L187" s="102">
        <f>IF(OR(F187=""),"",IF(OR('見積書(2号)'!K187=""),F187,I187))</f>
        <v>0</v>
      </c>
      <c r="M187" s="103" t="str">
        <f t="shared" si="17"/>
        <v/>
      </c>
      <c r="N187" s="25"/>
      <c r="O187" s="102">
        <f t="shared" si="14"/>
        <v>0</v>
      </c>
      <c r="P187" s="103" t="str">
        <f t="shared" si="18"/>
        <v/>
      </c>
      <c r="Q187" s="69"/>
    </row>
    <row r="188" spans="1:17" ht="40.5" customHeight="1" x14ac:dyDescent="0.2">
      <c r="A188" s="97" t="str">
        <f>IF('見積書(2号)'!A188="","",'見積書(2号)'!A188)</f>
        <v/>
      </c>
      <c r="B188" s="138" t="str">
        <f>IF('見積書(2号)'!B188="","",'見積書(2号)'!B188)</f>
        <v/>
      </c>
      <c r="C188" s="108" t="str">
        <f>IF('見積書(2号)'!C188="","",'見積書(2号)'!C188)</f>
        <v/>
      </c>
      <c r="D188" s="111" t="str">
        <f>IF('見積書(2号)'!H188="","",'見積書(2号)'!H188)</f>
        <v/>
      </c>
      <c r="E188" s="98" t="str">
        <f>IF('見積書(2号)'!E188="","",'見積書(2号)'!E188)</f>
        <v/>
      </c>
      <c r="F188" s="99">
        <f>IF('見積書(2号)'!I188="","",'見積書(2号)'!I188)</f>
        <v>0</v>
      </c>
      <c r="G188" s="100" t="str">
        <f>IF('見積書(2号)'!J188="","",'見積書(2号)'!J188)</f>
        <v/>
      </c>
      <c r="H188" s="110" t="str">
        <f>IF('見積書(2号)'!K188="","",'見積書(2号)'!K188)</f>
        <v/>
      </c>
      <c r="I188" s="100">
        <f>IF('見積書(2号)'!L188="","",'見積書(2号)'!L188)</f>
        <v>0</v>
      </c>
      <c r="J188" s="100" t="str">
        <f>IF('見積書(2号)'!M188="","",'見積書(2号)'!M188)</f>
        <v/>
      </c>
      <c r="K188" s="25"/>
      <c r="L188" s="102">
        <f>IF(OR(F188=""),"",IF(OR('見積書(2号)'!K188=""),F188,I188))</f>
        <v>0</v>
      </c>
      <c r="M188" s="103" t="str">
        <f t="shared" si="17"/>
        <v/>
      </c>
      <c r="N188" s="25"/>
      <c r="O188" s="102">
        <f t="shared" si="14"/>
        <v>0</v>
      </c>
      <c r="P188" s="103" t="str">
        <f t="shared" si="18"/>
        <v/>
      </c>
      <c r="Q188" s="69"/>
    </row>
    <row r="189" spans="1:17" ht="40.5" customHeight="1" x14ac:dyDescent="0.2">
      <c r="A189" s="97" t="str">
        <f>IF('見積書(2号)'!A189="","",'見積書(2号)'!A189)</f>
        <v/>
      </c>
      <c r="B189" s="138" t="str">
        <f>IF('見積書(2号)'!B189="","",'見積書(2号)'!B189)</f>
        <v/>
      </c>
      <c r="C189" s="108" t="str">
        <f>IF('見積書(2号)'!C189="","",'見積書(2号)'!C189)</f>
        <v/>
      </c>
      <c r="D189" s="111" t="str">
        <f>IF('見積書(2号)'!H189="","",'見積書(2号)'!H189)</f>
        <v/>
      </c>
      <c r="E189" s="98" t="str">
        <f>IF('見積書(2号)'!E189="","",'見積書(2号)'!E189)</f>
        <v/>
      </c>
      <c r="F189" s="99">
        <f>IF('見積書(2号)'!I189="","",'見積書(2号)'!I189)</f>
        <v>0</v>
      </c>
      <c r="G189" s="100" t="str">
        <f>IF('見積書(2号)'!J189="","",'見積書(2号)'!J189)</f>
        <v/>
      </c>
      <c r="H189" s="110" t="str">
        <f>IF('見積書(2号)'!K189="","",'見積書(2号)'!K189)</f>
        <v/>
      </c>
      <c r="I189" s="100">
        <f>IF('見積書(2号)'!L189="","",'見積書(2号)'!L189)</f>
        <v>0</v>
      </c>
      <c r="J189" s="100" t="str">
        <f>IF('見積書(2号)'!M189="","",'見積書(2号)'!M189)</f>
        <v/>
      </c>
      <c r="K189" s="25"/>
      <c r="L189" s="102">
        <f>IF(OR(F189=""),"",IF(OR('見積書(2号)'!K189=""),F189,I189))</f>
        <v>0</v>
      </c>
      <c r="M189" s="103" t="str">
        <f t="shared" si="17"/>
        <v/>
      </c>
      <c r="N189" s="25"/>
      <c r="O189" s="102">
        <f t="shared" si="14"/>
        <v>0</v>
      </c>
      <c r="P189" s="103" t="str">
        <f t="shared" si="18"/>
        <v/>
      </c>
      <c r="Q189" s="69"/>
    </row>
    <row r="190" spans="1:17" ht="40.5" customHeight="1" x14ac:dyDescent="0.2">
      <c r="A190" s="97" t="str">
        <f>IF('見積書(2号)'!A190="","",'見積書(2号)'!A190)</f>
        <v/>
      </c>
      <c r="B190" s="138" t="str">
        <f>IF('見積書(2号)'!B190="","",'見積書(2号)'!B190)</f>
        <v/>
      </c>
      <c r="C190" s="108" t="str">
        <f>IF('見積書(2号)'!C190="","",'見積書(2号)'!C190)</f>
        <v/>
      </c>
      <c r="D190" s="111" t="str">
        <f>IF('見積書(2号)'!H190="","",'見積書(2号)'!H190)</f>
        <v/>
      </c>
      <c r="E190" s="98" t="str">
        <f>IF('見積書(2号)'!E190="","",'見積書(2号)'!E190)</f>
        <v/>
      </c>
      <c r="F190" s="99">
        <f>IF('見積書(2号)'!I190="","",'見積書(2号)'!I190)</f>
        <v>0</v>
      </c>
      <c r="G190" s="100" t="str">
        <f>IF('見積書(2号)'!J190="","",'見積書(2号)'!J190)</f>
        <v/>
      </c>
      <c r="H190" s="110" t="str">
        <f>IF('見積書(2号)'!K190="","",'見積書(2号)'!K190)</f>
        <v/>
      </c>
      <c r="I190" s="100">
        <f>IF('見積書(2号)'!L190="","",'見積書(2号)'!L190)</f>
        <v>0</v>
      </c>
      <c r="J190" s="100" t="str">
        <f>IF('見積書(2号)'!M190="","",'見積書(2号)'!M190)</f>
        <v/>
      </c>
      <c r="K190" s="25"/>
      <c r="L190" s="102">
        <f>IF(OR(F190=""),"",IF(OR('見積書(2号)'!K190=""),F190,I190))</f>
        <v>0</v>
      </c>
      <c r="M190" s="103" t="str">
        <f t="shared" si="17"/>
        <v/>
      </c>
      <c r="N190" s="25"/>
      <c r="O190" s="102">
        <f t="shared" si="14"/>
        <v>0</v>
      </c>
      <c r="P190" s="103" t="str">
        <f t="shared" si="18"/>
        <v/>
      </c>
      <c r="Q190" s="69"/>
    </row>
    <row r="191" spans="1:17" ht="40.5" customHeight="1" x14ac:dyDescent="0.2">
      <c r="A191" s="97" t="str">
        <f>IF('見積書(2号)'!A191="","",'見積書(2号)'!A191)</f>
        <v/>
      </c>
      <c r="B191" s="138" t="str">
        <f>IF('見積書(2号)'!B191="","",'見積書(2号)'!B191)</f>
        <v/>
      </c>
      <c r="C191" s="108" t="str">
        <f>IF('見積書(2号)'!C191="","",'見積書(2号)'!C191)</f>
        <v/>
      </c>
      <c r="D191" s="111" t="str">
        <f>IF('見積書(2号)'!H191="","",'見積書(2号)'!H191)</f>
        <v/>
      </c>
      <c r="E191" s="98" t="str">
        <f>IF('見積書(2号)'!E191="","",'見積書(2号)'!E191)</f>
        <v/>
      </c>
      <c r="F191" s="99">
        <f>IF('見積書(2号)'!I191="","",'見積書(2号)'!I191)</f>
        <v>0</v>
      </c>
      <c r="G191" s="100" t="str">
        <f>IF('見積書(2号)'!J191="","",'見積書(2号)'!J191)</f>
        <v/>
      </c>
      <c r="H191" s="110" t="str">
        <f>IF('見積書(2号)'!K191="","",'見積書(2号)'!K191)</f>
        <v/>
      </c>
      <c r="I191" s="100">
        <f>IF('見積書(2号)'!L191="","",'見積書(2号)'!L191)</f>
        <v>0</v>
      </c>
      <c r="J191" s="100" t="str">
        <f>IF('見積書(2号)'!M191="","",'見積書(2号)'!M191)</f>
        <v/>
      </c>
      <c r="K191" s="25"/>
      <c r="L191" s="102">
        <f>IF(OR(F191=""),"",IF(OR('見積書(2号)'!K191=""),F191,I191))</f>
        <v>0</v>
      </c>
      <c r="M191" s="103" t="str">
        <f t="shared" si="17"/>
        <v/>
      </c>
      <c r="N191" s="25"/>
      <c r="O191" s="102">
        <f t="shared" si="14"/>
        <v>0</v>
      </c>
      <c r="P191" s="103" t="str">
        <f t="shared" si="18"/>
        <v/>
      </c>
      <c r="Q191" s="69"/>
    </row>
    <row r="192" spans="1:17" ht="40.5" customHeight="1" x14ac:dyDescent="0.2">
      <c r="A192" s="97" t="str">
        <f>IF('見積書(2号)'!A192="","",'見積書(2号)'!A192)</f>
        <v/>
      </c>
      <c r="B192" s="138" t="str">
        <f>IF('見積書(2号)'!B192="","",'見積書(2号)'!B192)</f>
        <v/>
      </c>
      <c r="C192" s="108" t="str">
        <f>IF('見積書(2号)'!C192="","",'見積書(2号)'!C192)</f>
        <v/>
      </c>
      <c r="D192" s="111" t="str">
        <f>IF('見積書(2号)'!H192="","",'見積書(2号)'!H192)</f>
        <v/>
      </c>
      <c r="E192" s="98" t="str">
        <f>IF('見積書(2号)'!E192="","",'見積書(2号)'!E192)</f>
        <v/>
      </c>
      <c r="F192" s="99">
        <f>IF('見積書(2号)'!I192="","",'見積書(2号)'!I192)</f>
        <v>0</v>
      </c>
      <c r="G192" s="100" t="str">
        <f>IF('見積書(2号)'!J192="","",'見積書(2号)'!J192)</f>
        <v/>
      </c>
      <c r="H192" s="110" t="str">
        <f>IF('見積書(2号)'!K192="","",'見積書(2号)'!K192)</f>
        <v/>
      </c>
      <c r="I192" s="100">
        <f>IF('見積書(2号)'!L192="","",'見積書(2号)'!L192)</f>
        <v>0</v>
      </c>
      <c r="J192" s="100" t="str">
        <f>IF('見積書(2号)'!M192="","",'見積書(2号)'!M192)</f>
        <v/>
      </c>
      <c r="K192" s="25"/>
      <c r="L192" s="102">
        <f>IF(OR(F192=""),"",IF(OR('見積書(2号)'!K192=""),F192,I192))</f>
        <v>0</v>
      </c>
      <c r="M192" s="103" t="str">
        <f t="shared" si="17"/>
        <v/>
      </c>
      <c r="N192" s="25"/>
      <c r="O192" s="102">
        <f t="shared" si="14"/>
        <v>0</v>
      </c>
      <c r="P192" s="103" t="str">
        <f t="shared" si="18"/>
        <v/>
      </c>
      <c r="Q192" s="69"/>
    </row>
    <row r="193" spans="1:17" ht="40.5" customHeight="1" x14ac:dyDescent="0.2">
      <c r="A193" s="97" t="str">
        <f>IF('見積書(2号)'!A193="","",'見積書(2号)'!A193)</f>
        <v/>
      </c>
      <c r="B193" s="138" t="str">
        <f>IF('見積書(2号)'!B193="","",'見積書(2号)'!B193)</f>
        <v/>
      </c>
      <c r="C193" s="108" t="str">
        <f>IF('見積書(2号)'!C193="","",'見積書(2号)'!C193)</f>
        <v/>
      </c>
      <c r="D193" s="111" t="str">
        <f>IF('見積書(2号)'!H193="","",'見積書(2号)'!H193)</f>
        <v/>
      </c>
      <c r="E193" s="98" t="str">
        <f>IF('見積書(2号)'!E193="","",'見積書(2号)'!E193)</f>
        <v/>
      </c>
      <c r="F193" s="99">
        <f>IF('見積書(2号)'!I193="","",'見積書(2号)'!I193)</f>
        <v>0</v>
      </c>
      <c r="G193" s="100" t="str">
        <f>IF('見積書(2号)'!J193="","",'見積書(2号)'!J193)</f>
        <v/>
      </c>
      <c r="H193" s="110" t="str">
        <f>IF('見積書(2号)'!K193="","",'見積書(2号)'!K193)</f>
        <v/>
      </c>
      <c r="I193" s="100">
        <f>IF('見積書(2号)'!L193="","",'見積書(2号)'!L193)</f>
        <v>0</v>
      </c>
      <c r="J193" s="100" t="str">
        <f>IF('見積書(2号)'!M193="","",'見積書(2号)'!M193)</f>
        <v/>
      </c>
      <c r="K193" s="25"/>
      <c r="L193" s="102">
        <f>IF(OR(F193=""),"",IF(OR('見積書(2号)'!K193=""),F193,I193))</f>
        <v>0</v>
      </c>
      <c r="M193" s="103" t="str">
        <f t="shared" si="17"/>
        <v/>
      </c>
      <c r="N193" s="25"/>
      <c r="O193" s="102">
        <f t="shared" si="14"/>
        <v>0</v>
      </c>
      <c r="P193" s="103" t="str">
        <f t="shared" si="18"/>
        <v/>
      </c>
      <c r="Q193" s="69"/>
    </row>
    <row r="194" spans="1:17" ht="40.5" customHeight="1" x14ac:dyDescent="0.2">
      <c r="A194" s="97" t="str">
        <f>IF('見積書(2号)'!A194="","",'見積書(2号)'!A194)</f>
        <v/>
      </c>
      <c r="B194" s="138" t="str">
        <f>IF('見積書(2号)'!B194="","",'見積書(2号)'!B194)</f>
        <v/>
      </c>
      <c r="C194" s="108" t="str">
        <f>IF('見積書(2号)'!C194="","",'見積書(2号)'!C194)</f>
        <v/>
      </c>
      <c r="D194" s="111" t="str">
        <f>IF('見積書(2号)'!H194="","",'見積書(2号)'!H194)</f>
        <v/>
      </c>
      <c r="E194" s="98" t="str">
        <f>IF('見積書(2号)'!E194="","",'見積書(2号)'!E194)</f>
        <v/>
      </c>
      <c r="F194" s="99">
        <f>IF('見積書(2号)'!I194="","",'見積書(2号)'!I194)</f>
        <v>0</v>
      </c>
      <c r="G194" s="100" t="str">
        <f>IF('見積書(2号)'!J194="","",'見積書(2号)'!J194)</f>
        <v/>
      </c>
      <c r="H194" s="110" t="str">
        <f>IF('見積書(2号)'!K194="","",'見積書(2号)'!K194)</f>
        <v/>
      </c>
      <c r="I194" s="100">
        <f>IF('見積書(2号)'!L194="","",'見積書(2号)'!L194)</f>
        <v>0</v>
      </c>
      <c r="J194" s="100" t="str">
        <f>IF('見積書(2号)'!M194="","",'見積書(2号)'!M194)</f>
        <v/>
      </c>
      <c r="K194" s="25"/>
      <c r="L194" s="102">
        <f>IF(OR(F194=""),"",IF(OR('見積書(2号)'!K194=""),F194,I194))</f>
        <v>0</v>
      </c>
      <c r="M194" s="103" t="str">
        <f t="shared" si="17"/>
        <v/>
      </c>
      <c r="N194" s="25"/>
      <c r="O194" s="102">
        <f t="shared" si="14"/>
        <v>0</v>
      </c>
      <c r="P194" s="103" t="str">
        <f t="shared" si="18"/>
        <v/>
      </c>
      <c r="Q194" s="69"/>
    </row>
    <row r="195" spans="1:17" ht="40.5" customHeight="1" x14ac:dyDescent="0.2">
      <c r="A195" s="97" t="str">
        <f>IF('見積書(2号)'!A195="","",'見積書(2号)'!A195)</f>
        <v/>
      </c>
      <c r="B195" s="138" t="str">
        <f>IF('見積書(2号)'!B195="","",'見積書(2号)'!B195)</f>
        <v/>
      </c>
      <c r="C195" s="108" t="str">
        <f>IF('見積書(2号)'!C195="","",'見積書(2号)'!C195)</f>
        <v/>
      </c>
      <c r="D195" s="111" t="str">
        <f>IF('見積書(2号)'!H195="","",'見積書(2号)'!H195)</f>
        <v/>
      </c>
      <c r="E195" s="98" t="str">
        <f>IF('見積書(2号)'!E195="","",'見積書(2号)'!E195)</f>
        <v/>
      </c>
      <c r="F195" s="99">
        <f>IF('見積書(2号)'!I195="","",'見積書(2号)'!I195)</f>
        <v>0</v>
      </c>
      <c r="G195" s="100" t="str">
        <f>IF('見積書(2号)'!J195="","",'見積書(2号)'!J195)</f>
        <v/>
      </c>
      <c r="H195" s="110" t="str">
        <f>IF('見積書(2号)'!K195="","",'見積書(2号)'!K195)</f>
        <v/>
      </c>
      <c r="I195" s="100">
        <f>IF('見積書(2号)'!L195="","",'見積書(2号)'!L195)</f>
        <v>0</v>
      </c>
      <c r="J195" s="100" t="str">
        <f>IF('見積書(2号)'!M195="","",'見積書(2号)'!M195)</f>
        <v/>
      </c>
      <c r="K195" s="25"/>
      <c r="L195" s="102">
        <f>IF(OR(F195=""),"",IF(OR('見積書(2号)'!K195=""),F195,I195))</f>
        <v>0</v>
      </c>
      <c r="M195" s="103" t="str">
        <f t="shared" si="17"/>
        <v/>
      </c>
      <c r="N195" s="25"/>
      <c r="O195" s="102">
        <f t="shared" si="14"/>
        <v>0</v>
      </c>
      <c r="P195" s="103" t="str">
        <f t="shared" si="18"/>
        <v/>
      </c>
      <c r="Q195" s="69"/>
    </row>
    <row r="196" spans="1:17" ht="40.5" customHeight="1" x14ac:dyDescent="0.2">
      <c r="A196" s="97" t="str">
        <f>IF('見積書(2号)'!A196="","",'見積書(2号)'!A196)</f>
        <v/>
      </c>
      <c r="B196" s="138" t="str">
        <f>IF('見積書(2号)'!B196="","",'見積書(2号)'!B196)</f>
        <v/>
      </c>
      <c r="C196" s="108" t="str">
        <f>IF('見積書(2号)'!C196="","",'見積書(2号)'!C196)</f>
        <v/>
      </c>
      <c r="D196" s="111" t="str">
        <f>IF('見積書(2号)'!H196="","",'見積書(2号)'!H196)</f>
        <v/>
      </c>
      <c r="E196" s="98" t="str">
        <f>IF('見積書(2号)'!E196="","",'見積書(2号)'!E196)</f>
        <v/>
      </c>
      <c r="F196" s="99">
        <f>IF('見積書(2号)'!I196="","",'見積書(2号)'!I196)</f>
        <v>0</v>
      </c>
      <c r="G196" s="100" t="str">
        <f>IF('見積書(2号)'!J196="","",'見積書(2号)'!J196)</f>
        <v/>
      </c>
      <c r="H196" s="110" t="str">
        <f>IF('見積書(2号)'!K196="","",'見積書(2号)'!K196)</f>
        <v/>
      </c>
      <c r="I196" s="100">
        <f>IF('見積書(2号)'!L196="","",'見積書(2号)'!L196)</f>
        <v>0</v>
      </c>
      <c r="J196" s="100" t="str">
        <f>IF('見積書(2号)'!M196="","",'見積書(2号)'!M196)</f>
        <v/>
      </c>
      <c r="K196" s="25"/>
      <c r="L196" s="102">
        <f>IF(OR(F196=""),"",IF(OR('見積書(2号)'!K196=""),F196,I196))</f>
        <v>0</v>
      </c>
      <c r="M196" s="103" t="str">
        <f t="shared" si="17"/>
        <v/>
      </c>
      <c r="N196" s="25"/>
      <c r="O196" s="102">
        <f t="shared" si="14"/>
        <v>0</v>
      </c>
      <c r="P196" s="103" t="str">
        <f t="shared" si="18"/>
        <v/>
      </c>
      <c r="Q196" s="69"/>
    </row>
    <row r="197" spans="1:17" ht="40.5" customHeight="1" x14ac:dyDescent="0.2">
      <c r="A197" s="97" t="str">
        <f>IF('見積書(2号)'!A197="","",'見積書(2号)'!A197)</f>
        <v/>
      </c>
      <c r="B197" s="138" t="str">
        <f>IF('見積書(2号)'!B197="","",'見積書(2号)'!B197)</f>
        <v/>
      </c>
      <c r="C197" s="108" t="str">
        <f>IF('見積書(2号)'!C197="","",'見積書(2号)'!C197)</f>
        <v/>
      </c>
      <c r="D197" s="111" t="str">
        <f>IF('見積書(2号)'!H197="","",'見積書(2号)'!H197)</f>
        <v/>
      </c>
      <c r="E197" s="98" t="str">
        <f>IF('見積書(2号)'!E197="","",'見積書(2号)'!E197)</f>
        <v/>
      </c>
      <c r="F197" s="99">
        <f>IF('見積書(2号)'!I197="","",'見積書(2号)'!I197)</f>
        <v>0</v>
      </c>
      <c r="G197" s="100" t="str">
        <f>IF('見積書(2号)'!J197="","",'見積書(2号)'!J197)</f>
        <v/>
      </c>
      <c r="H197" s="110" t="str">
        <f>IF('見積書(2号)'!K197="","",'見積書(2号)'!K197)</f>
        <v/>
      </c>
      <c r="I197" s="100">
        <f>IF('見積書(2号)'!L197="","",'見積書(2号)'!L197)</f>
        <v>0</v>
      </c>
      <c r="J197" s="100" t="str">
        <f>IF('見積書(2号)'!M197="","",'見積書(2号)'!M197)</f>
        <v/>
      </c>
      <c r="K197" s="25"/>
      <c r="L197" s="102">
        <f>IF(OR(F197=""),"",IF(OR('見積書(2号)'!K197=""),F197,I197))</f>
        <v>0</v>
      </c>
      <c r="M197" s="103" t="str">
        <f t="shared" si="17"/>
        <v/>
      </c>
      <c r="N197" s="25"/>
      <c r="O197" s="102">
        <f t="shared" si="14"/>
        <v>0</v>
      </c>
      <c r="P197" s="103" t="str">
        <f t="shared" si="18"/>
        <v/>
      </c>
      <c r="Q197" s="69"/>
    </row>
    <row r="198" spans="1:17" ht="40.5" customHeight="1" x14ac:dyDescent="0.2">
      <c r="A198" s="97" t="str">
        <f>IF('見積書(2号)'!A198="","",'見積書(2号)'!A198)</f>
        <v/>
      </c>
      <c r="B198" s="138" t="str">
        <f>IF('見積書(2号)'!B198="","",'見積書(2号)'!B198)</f>
        <v/>
      </c>
      <c r="C198" s="108" t="str">
        <f>IF('見積書(2号)'!C198="","",'見積書(2号)'!C198)</f>
        <v/>
      </c>
      <c r="D198" s="111" t="str">
        <f>IF('見積書(2号)'!H198="","",'見積書(2号)'!H198)</f>
        <v/>
      </c>
      <c r="E198" s="98" t="str">
        <f>IF('見積書(2号)'!E198="","",'見積書(2号)'!E198)</f>
        <v/>
      </c>
      <c r="F198" s="99">
        <f>IF('見積書(2号)'!I198="","",'見積書(2号)'!I198)</f>
        <v>0</v>
      </c>
      <c r="G198" s="100" t="str">
        <f>IF('見積書(2号)'!J198="","",'見積書(2号)'!J198)</f>
        <v/>
      </c>
      <c r="H198" s="110" t="str">
        <f>IF('見積書(2号)'!K198="","",'見積書(2号)'!K198)</f>
        <v/>
      </c>
      <c r="I198" s="100">
        <f>IF('見積書(2号)'!L198="","",'見積書(2号)'!L198)</f>
        <v>0</v>
      </c>
      <c r="J198" s="100" t="str">
        <f>IF('見積書(2号)'!M198="","",'見積書(2号)'!M198)</f>
        <v/>
      </c>
      <c r="K198" s="25"/>
      <c r="L198" s="102">
        <f>IF(OR(F198=""),"",IF(OR('見積書(2号)'!K198=""),F198,I198))</f>
        <v>0</v>
      </c>
      <c r="M198" s="103" t="str">
        <f t="shared" si="17"/>
        <v/>
      </c>
      <c r="N198" s="25"/>
      <c r="O198" s="102">
        <f t="shared" si="14"/>
        <v>0</v>
      </c>
      <c r="P198" s="103" t="str">
        <f t="shared" si="18"/>
        <v/>
      </c>
      <c r="Q198" s="69"/>
    </row>
    <row r="199" spans="1:17" ht="40.5" customHeight="1" x14ac:dyDescent="0.2">
      <c r="A199" s="97" t="str">
        <f>IF('見積書(2号)'!A199="","",'見積書(2号)'!A199)</f>
        <v/>
      </c>
      <c r="B199" s="138" t="str">
        <f>IF('見積書(2号)'!B199="","",'見積書(2号)'!B199)</f>
        <v/>
      </c>
      <c r="C199" s="108" t="str">
        <f>IF('見積書(2号)'!C199="","",'見積書(2号)'!C199)</f>
        <v/>
      </c>
      <c r="D199" s="111" t="str">
        <f>IF('見積書(2号)'!H199="","",'見積書(2号)'!H199)</f>
        <v/>
      </c>
      <c r="E199" s="98" t="str">
        <f>IF('見積書(2号)'!E199="","",'見積書(2号)'!E199)</f>
        <v/>
      </c>
      <c r="F199" s="99">
        <f>IF('見積書(2号)'!I199="","",'見積書(2号)'!I199)</f>
        <v>0</v>
      </c>
      <c r="G199" s="100" t="str">
        <f>IF('見積書(2号)'!J199="","",'見積書(2号)'!J199)</f>
        <v/>
      </c>
      <c r="H199" s="110" t="str">
        <f>IF('見積書(2号)'!K199="","",'見積書(2号)'!K199)</f>
        <v/>
      </c>
      <c r="I199" s="100">
        <f>IF('見積書(2号)'!L199="","",'見積書(2号)'!L199)</f>
        <v>0</v>
      </c>
      <c r="J199" s="100" t="str">
        <f>IF('見積書(2号)'!M199="","",'見積書(2号)'!M199)</f>
        <v/>
      </c>
      <c r="K199" s="25"/>
      <c r="L199" s="102">
        <f>IF(OR(F199=""),"",IF(OR('見積書(2号)'!K199=""),F199,I199))</f>
        <v>0</v>
      </c>
      <c r="M199" s="103" t="str">
        <f t="shared" si="17"/>
        <v/>
      </c>
      <c r="N199" s="25"/>
      <c r="O199" s="102">
        <f t="shared" si="14"/>
        <v>0</v>
      </c>
      <c r="P199" s="103" t="str">
        <f t="shared" si="18"/>
        <v/>
      </c>
      <c r="Q199" s="69"/>
    </row>
    <row r="200" spans="1:17" ht="40.5" customHeight="1" x14ac:dyDescent="0.2">
      <c r="A200" s="97" t="str">
        <f>IF('見積書(2号)'!A200="","",'見積書(2号)'!A200)</f>
        <v/>
      </c>
      <c r="B200" s="138" t="str">
        <f>IF('見積書(2号)'!B200="","",'見積書(2号)'!B200)</f>
        <v/>
      </c>
      <c r="C200" s="108" t="str">
        <f>IF('見積書(2号)'!C200="","",'見積書(2号)'!C200)</f>
        <v/>
      </c>
      <c r="D200" s="111" t="str">
        <f>IF('見積書(2号)'!H200="","",'見積書(2号)'!H200)</f>
        <v/>
      </c>
      <c r="E200" s="98" t="str">
        <f>IF('見積書(2号)'!E200="","",'見積書(2号)'!E200)</f>
        <v/>
      </c>
      <c r="F200" s="99">
        <f>IF('見積書(2号)'!I200="","",'見積書(2号)'!I200)</f>
        <v>0</v>
      </c>
      <c r="G200" s="100" t="str">
        <f>IF('見積書(2号)'!J200="","",'見積書(2号)'!J200)</f>
        <v/>
      </c>
      <c r="H200" s="110" t="str">
        <f>IF('見積書(2号)'!K200="","",'見積書(2号)'!K200)</f>
        <v/>
      </c>
      <c r="I200" s="100">
        <f>IF('見積書(2号)'!L200="","",'見積書(2号)'!L200)</f>
        <v>0</v>
      </c>
      <c r="J200" s="100" t="str">
        <f>IF('見積書(2号)'!M200="","",'見積書(2号)'!M200)</f>
        <v/>
      </c>
      <c r="K200" s="25"/>
      <c r="L200" s="102">
        <f>IF(OR(F200=""),"",IF(OR('見積書(2号)'!K200=""),F200,I200))</f>
        <v>0</v>
      </c>
      <c r="M200" s="103" t="str">
        <f t="shared" si="17"/>
        <v/>
      </c>
      <c r="N200" s="25"/>
      <c r="O200" s="102">
        <f t="shared" si="14"/>
        <v>0</v>
      </c>
      <c r="P200" s="103" t="str">
        <f t="shared" si="18"/>
        <v/>
      </c>
      <c r="Q200" s="69"/>
    </row>
    <row r="201" spans="1:17" ht="40.5" customHeight="1" x14ac:dyDescent="0.2">
      <c r="A201" s="97" t="str">
        <f>IF('見積書(2号)'!A201="","",'見積書(2号)'!A201)</f>
        <v/>
      </c>
      <c r="B201" s="138" t="str">
        <f>IF('見積書(2号)'!B201="","",'見積書(2号)'!B201)</f>
        <v/>
      </c>
      <c r="C201" s="108" t="str">
        <f>IF('見積書(2号)'!C201="","",'見積書(2号)'!C201)</f>
        <v/>
      </c>
      <c r="D201" s="111" t="str">
        <f>IF('見積書(2号)'!H201="","",'見積書(2号)'!H201)</f>
        <v/>
      </c>
      <c r="E201" s="98" t="str">
        <f>IF('見積書(2号)'!E201="","",'見積書(2号)'!E201)</f>
        <v/>
      </c>
      <c r="F201" s="99">
        <f>IF('見積書(2号)'!I201="","",'見積書(2号)'!I201)</f>
        <v>0</v>
      </c>
      <c r="G201" s="100" t="str">
        <f>IF('見積書(2号)'!J201="","",'見積書(2号)'!J201)</f>
        <v/>
      </c>
      <c r="H201" s="110" t="str">
        <f>IF('見積書(2号)'!K201="","",'見積書(2号)'!K201)</f>
        <v/>
      </c>
      <c r="I201" s="100">
        <f>IF('見積書(2号)'!L201="","",'見積書(2号)'!L201)</f>
        <v>0</v>
      </c>
      <c r="J201" s="100" t="str">
        <f>IF('見積書(2号)'!M201="","",'見積書(2号)'!M201)</f>
        <v/>
      </c>
      <c r="K201" s="25"/>
      <c r="L201" s="102">
        <f>IF(OR(F201=""),"",IF(OR('見積書(2号)'!K201=""),F201,I201))</f>
        <v>0</v>
      </c>
      <c r="M201" s="103" t="str">
        <f t="shared" si="17"/>
        <v/>
      </c>
      <c r="N201" s="25"/>
      <c r="O201" s="102">
        <f t="shared" si="14"/>
        <v>0</v>
      </c>
      <c r="P201" s="103" t="str">
        <f t="shared" si="18"/>
        <v/>
      </c>
      <c r="Q201" s="69"/>
    </row>
    <row r="202" spans="1:17" ht="40.5" customHeight="1" x14ac:dyDescent="0.2">
      <c r="A202" s="97" t="str">
        <f>IF('見積書(2号)'!A202="","",'見積書(2号)'!A202)</f>
        <v/>
      </c>
      <c r="B202" s="138" t="str">
        <f>IF('見積書(2号)'!B202="","",'見積書(2号)'!B202)</f>
        <v>小　　計</v>
      </c>
      <c r="C202" s="108" t="str">
        <f>IF('見積書(2号)'!C202="","",'見積書(2号)'!C202)</f>
        <v/>
      </c>
      <c r="D202" s="111" t="str">
        <f>IF('見積書(2号)'!H202="","",'見積書(2号)'!H202)</f>
        <v/>
      </c>
      <c r="E202" s="98" t="str">
        <f>IF('見積書(2号)'!E202="","",'見積書(2号)'!E202)</f>
        <v/>
      </c>
      <c r="F202" s="99" t="str">
        <f>IF('見積書(2号)'!I202="","",'見積書(2号)'!I202)</f>
        <v/>
      </c>
      <c r="G202" s="100">
        <f>IF('見積書(2号)'!J202="","",'見積書(2号)'!J202)</f>
        <v>0</v>
      </c>
      <c r="H202" s="110" t="str">
        <f>IF('見積書(2号)'!K202="","",'見積書(2号)'!K202)</f>
        <v/>
      </c>
      <c r="I202" s="100" t="str">
        <f>IF('見積書(2号)'!L202="","",'見積書(2号)'!L202)</f>
        <v/>
      </c>
      <c r="J202" s="100">
        <f>IF('見積書(2号)'!M202="","",'見積書(2号)'!M202)</f>
        <v>0</v>
      </c>
      <c r="K202" s="25"/>
      <c r="L202" s="102" t="str">
        <f>IF(OR(F202=""),"",IF(OR('見積書(2号)'!K202=""),F202,I202))</f>
        <v/>
      </c>
      <c r="M202" s="103">
        <f t="shared" ref="M202" si="19">SUBTOTAL(9,M174:M201)</f>
        <v>0</v>
      </c>
      <c r="N202" s="25"/>
      <c r="O202" s="102" t="str">
        <f t="shared" si="14"/>
        <v/>
      </c>
      <c r="P202" s="103">
        <f t="shared" ref="P202" si="20">SUBTOTAL(9,P174:P201)</f>
        <v>0</v>
      </c>
      <c r="Q202" s="69"/>
    </row>
    <row r="203" spans="1:17" ht="40.5" customHeight="1" x14ac:dyDescent="0.2">
      <c r="A203" s="97" t="str">
        <f>IF('見積書(2号)'!A203="","",'見積書(2号)'!A203)</f>
        <v/>
      </c>
      <c r="B203" s="138" t="str">
        <f>IF('見積書(2号)'!B203="","",'見積書(2号)'!B203)</f>
        <v/>
      </c>
      <c r="C203" s="108" t="str">
        <f>IF('見積書(2号)'!C203="","",'見積書(2号)'!C203)</f>
        <v/>
      </c>
      <c r="D203" s="111" t="str">
        <f>IF('見積書(2号)'!H203="","",'見積書(2号)'!H203)</f>
        <v/>
      </c>
      <c r="E203" s="98" t="str">
        <f>IF('見積書(2号)'!E203="","",'見積書(2号)'!E203)</f>
        <v/>
      </c>
      <c r="F203" s="99">
        <f>IF('見積書(2号)'!I203="","",'見積書(2号)'!I203)</f>
        <v>0</v>
      </c>
      <c r="G203" s="100" t="str">
        <f>IF('見積書(2号)'!J203="","",'見積書(2号)'!J203)</f>
        <v/>
      </c>
      <c r="H203" s="110" t="str">
        <f>IF('見積書(2号)'!K203="","",'見積書(2号)'!K203)</f>
        <v/>
      </c>
      <c r="I203" s="100">
        <f>IF('見積書(2号)'!L203="","",'見積書(2号)'!L203)</f>
        <v>0</v>
      </c>
      <c r="J203" s="100" t="str">
        <f>IF('見積書(2号)'!M203="","",'見積書(2号)'!M203)</f>
        <v/>
      </c>
      <c r="K203" s="25"/>
      <c r="L203" s="102">
        <f>IF(OR(F203=""),"",IF(OR('見積書(2号)'!K203=""),F203,I203))</f>
        <v>0</v>
      </c>
      <c r="M203" s="103" t="str">
        <f t="shared" ref="M203:M230" si="21">IFERROR(IF((K203=""),"",ROUNDDOWN(K203*L203,0)),"")</f>
        <v/>
      </c>
      <c r="N203" s="25"/>
      <c r="O203" s="102">
        <f t="shared" si="14"/>
        <v>0</v>
      </c>
      <c r="P203" s="103" t="str">
        <f t="shared" ref="P203:P230" si="22">IFERROR(IF((N203=""),"",ROUNDDOWN(N203*O203,0)),"")</f>
        <v/>
      </c>
      <c r="Q203" s="69"/>
    </row>
    <row r="204" spans="1:17" ht="40.5" customHeight="1" x14ac:dyDescent="0.2">
      <c r="A204" s="97" t="str">
        <f>IF('見積書(2号)'!A204="","",'見積書(2号)'!A204)</f>
        <v/>
      </c>
      <c r="B204" s="138" t="str">
        <f>IF('見積書(2号)'!B204="","",'見積書(2号)'!B204)</f>
        <v/>
      </c>
      <c r="C204" s="108" t="str">
        <f>IF('見積書(2号)'!C204="","",'見積書(2号)'!C204)</f>
        <v/>
      </c>
      <c r="D204" s="111" t="str">
        <f>IF('見積書(2号)'!H204="","",'見積書(2号)'!H204)</f>
        <v/>
      </c>
      <c r="E204" s="98" t="str">
        <f>IF('見積書(2号)'!E204="","",'見積書(2号)'!E204)</f>
        <v/>
      </c>
      <c r="F204" s="99">
        <f>IF('見積書(2号)'!I204="","",'見積書(2号)'!I204)</f>
        <v>0</v>
      </c>
      <c r="G204" s="100" t="str">
        <f>IF('見積書(2号)'!J204="","",'見積書(2号)'!J204)</f>
        <v/>
      </c>
      <c r="H204" s="110" t="str">
        <f>IF('見積書(2号)'!K204="","",'見積書(2号)'!K204)</f>
        <v/>
      </c>
      <c r="I204" s="100">
        <f>IF('見積書(2号)'!L204="","",'見積書(2号)'!L204)</f>
        <v>0</v>
      </c>
      <c r="J204" s="100" t="str">
        <f>IF('見積書(2号)'!M204="","",'見積書(2号)'!M204)</f>
        <v/>
      </c>
      <c r="K204" s="25"/>
      <c r="L204" s="102">
        <f>IF(OR(F204=""),"",IF(OR('見積書(2号)'!K204=""),F204,I204))</f>
        <v>0</v>
      </c>
      <c r="M204" s="103" t="str">
        <f t="shared" si="21"/>
        <v/>
      </c>
      <c r="N204" s="25"/>
      <c r="O204" s="102">
        <f t="shared" si="14"/>
        <v>0</v>
      </c>
      <c r="P204" s="103" t="str">
        <f t="shared" si="22"/>
        <v/>
      </c>
      <c r="Q204" s="69"/>
    </row>
    <row r="205" spans="1:17" ht="40.5" customHeight="1" x14ac:dyDescent="0.2">
      <c r="A205" s="97" t="str">
        <f>IF('見積書(2号)'!A205="","",'見積書(2号)'!A205)</f>
        <v/>
      </c>
      <c r="B205" s="138" t="str">
        <f>IF('見積書(2号)'!B205="","",'見積書(2号)'!B205)</f>
        <v/>
      </c>
      <c r="C205" s="108" t="str">
        <f>IF('見積書(2号)'!C205="","",'見積書(2号)'!C205)</f>
        <v/>
      </c>
      <c r="D205" s="111" t="str">
        <f>IF('見積書(2号)'!H205="","",'見積書(2号)'!H205)</f>
        <v/>
      </c>
      <c r="E205" s="98" t="str">
        <f>IF('見積書(2号)'!E205="","",'見積書(2号)'!E205)</f>
        <v/>
      </c>
      <c r="F205" s="99">
        <f>IF('見積書(2号)'!I205="","",'見積書(2号)'!I205)</f>
        <v>0</v>
      </c>
      <c r="G205" s="100" t="str">
        <f>IF('見積書(2号)'!J205="","",'見積書(2号)'!J205)</f>
        <v/>
      </c>
      <c r="H205" s="110" t="str">
        <f>IF('見積書(2号)'!K205="","",'見積書(2号)'!K205)</f>
        <v/>
      </c>
      <c r="I205" s="100">
        <f>IF('見積書(2号)'!L205="","",'見積書(2号)'!L205)</f>
        <v>0</v>
      </c>
      <c r="J205" s="100" t="str">
        <f>IF('見積書(2号)'!M205="","",'見積書(2号)'!M205)</f>
        <v/>
      </c>
      <c r="K205" s="25"/>
      <c r="L205" s="102">
        <f>IF(OR(F205=""),"",IF(OR('見積書(2号)'!K205=""),F205,I205))</f>
        <v>0</v>
      </c>
      <c r="M205" s="103" t="str">
        <f t="shared" si="21"/>
        <v/>
      </c>
      <c r="N205" s="25"/>
      <c r="O205" s="102">
        <f t="shared" si="14"/>
        <v>0</v>
      </c>
      <c r="P205" s="103" t="str">
        <f t="shared" si="22"/>
        <v/>
      </c>
      <c r="Q205" s="69"/>
    </row>
    <row r="206" spans="1:17" ht="40.5" customHeight="1" x14ac:dyDescent="0.2">
      <c r="A206" s="97" t="str">
        <f>IF('見積書(2号)'!A206="","",'見積書(2号)'!A206)</f>
        <v/>
      </c>
      <c r="B206" s="138" t="str">
        <f>IF('見積書(2号)'!B206="","",'見積書(2号)'!B206)</f>
        <v/>
      </c>
      <c r="C206" s="108" t="str">
        <f>IF('見積書(2号)'!C206="","",'見積書(2号)'!C206)</f>
        <v/>
      </c>
      <c r="D206" s="111" t="str">
        <f>IF('見積書(2号)'!H206="","",'見積書(2号)'!H206)</f>
        <v/>
      </c>
      <c r="E206" s="98" t="str">
        <f>IF('見積書(2号)'!E206="","",'見積書(2号)'!E206)</f>
        <v/>
      </c>
      <c r="F206" s="99">
        <f>IF('見積書(2号)'!I206="","",'見積書(2号)'!I206)</f>
        <v>0</v>
      </c>
      <c r="G206" s="100" t="str">
        <f>IF('見積書(2号)'!J206="","",'見積書(2号)'!J206)</f>
        <v/>
      </c>
      <c r="H206" s="110" t="str">
        <f>IF('見積書(2号)'!K206="","",'見積書(2号)'!K206)</f>
        <v/>
      </c>
      <c r="I206" s="100">
        <f>IF('見積書(2号)'!L206="","",'見積書(2号)'!L206)</f>
        <v>0</v>
      </c>
      <c r="J206" s="100" t="str">
        <f>IF('見積書(2号)'!M206="","",'見積書(2号)'!M206)</f>
        <v/>
      </c>
      <c r="K206" s="25"/>
      <c r="L206" s="102">
        <f>IF(OR(F206=""),"",IF(OR('見積書(2号)'!K206=""),F206,I206))</f>
        <v>0</v>
      </c>
      <c r="M206" s="103" t="str">
        <f t="shared" si="21"/>
        <v/>
      </c>
      <c r="N206" s="25"/>
      <c r="O206" s="102">
        <f t="shared" si="14"/>
        <v>0</v>
      </c>
      <c r="P206" s="103" t="str">
        <f t="shared" si="22"/>
        <v/>
      </c>
      <c r="Q206" s="69"/>
    </row>
    <row r="207" spans="1:17" ht="40.5" customHeight="1" x14ac:dyDescent="0.2">
      <c r="A207" s="97" t="str">
        <f>IF('見積書(2号)'!A207="","",'見積書(2号)'!A207)</f>
        <v/>
      </c>
      <c r="B207" s="138" t="str">
        <f>IF('見積書(2号)'!B207="","",'見積書(2号)'!B207)</f>
        <v/>
      </c>
      <c r="C207" s="108" t="str">
        <f>IF('見積書(2号)'!C207="","",'見積書(2号)'!C207)</f>
        <v/>
      </c>
      <c r="D207" s="111" t="str">
        <f>IF('見積書(2号)'!H207="","",'見積書(2号)'!H207)</f>
        <v/>
      </c>
      <c r="E207" s="98" t="str">
        <f>IF('見積書(2号)'!E207="","",'見積書(2号)'!E207)</f>
        <v/>
      </c>
      <c r="F207" s="99">
        <f>IF('見積書(2号)'!I207="","",'見積書(2号)'!I207)</f>
        <v>0</v>
      </c>
      <c r="G207" s="100" t="str">
        <f>IF('見積書(2号)'!J207="","",'見積書(2号)'!J207)</f>
        <v/>
      </c>
      <c r="H207" s="110" t="str">
        <f>IF('見積書(2号)'!K207="","",'見積書(2号)'!K207)</f>
        <v/>
      </c>
      <c r="I207" s="100">
        <f>IF('見積書(2号)'!L207="","",'見積書(2号)'!L207)</f>
        <v>0</v>
      </c>
      <c r="J207" s="100" t="str">
        <f>IF('見積書(2号)'!M207="","",'見積書(2号)'!M207)</f>
        <v/>
      </c>
      <c r="K207" s="25"/>
      <c r="L207" s="102">
        <f>IF(OR(F207=""),"",IF(OR('見積書(2号)'!K207=""),F207,I207))</f>
        <v>0</v>
      </c>
      <c r="M207" s="103" t="str">
        <f t="shared" si="21"/>
        <v/>
      </c>
      <c r="N207" s="25"/>
      <c r="O207" s="102">
        <f t="shared" si="14"/>
        <v>0</v>
      </c>
      <c r="P207" s="103" t="str">
        <f t="shared" si="22"/>
        <v/>
      </c>
      <c r="Q207" s="69"/>
    </row>
    <row r="208" spans="1:17" ht="40.5" customHeight="1" x14ac:dyDescent="0.2">
      <c r="A208" s="97" t="str">
        <f>IF('見積書(2号)'!A208="","",'見積書(2号)'!A208)</f>
        <v/>
      </c>
      <c r="B208" s="138" t="str">
        <f>IF('見積書(2号)'!B208="","",'見積書(2号)'!B208)</f>
        <v/>
      </c>
      <c r="C208" s="108" t="str">
        <f>IF('見積書(2号)'!C208="","",'見積書(2号)'!C208)</f>
        <v/>
      </c>
      <c r="D208" s="111" t="str">
        <f>IF('見積書(2号)'!H208="","",'見積書(2号)'!H208)</f>
        <v/>
      </c>
      <c r="E208" s="98" t="str">
        <f>IF('見積書(2号)'!E208="","",'見積書(2号)'!E208)</f>
        <v/>
      </c>
      <c r="F208" s="99">
        <f>IF('見積書(2号)'!I208="","",'見積書(2号)'!I208)</f>
        <v>0</v>
      </c>
      <c r="G208" s="100" t="str">
        <f>IF('見積書(2号)'!J208="","",'見積書(2号)'!J208)</f>
        <v/>
      </c>
      <c r="H208" s="110" t="str">
        <f>IF('見積書(2号)'!K208="","",'見積書(2号)'!K208)</f>
        <v/>
      </c>
      <c r="I208" s="100">
        <f>IF('見積書(2号)'!L208="","",'見積書(2号)'!L208)</f>
        <v>0</v>
      </c>
      <c r="J208" s="100" t="str">
        <f>IF('見積書(2号)'!M208="","",'見積書(2号)'!M208)</f>
        <v/>
      </c>
      <c r="K208" s="25"/>
      <c r="L208" s="102">
        <f>IF(OR(F208=""),"",IF(OR('見積書(2号)'!K208=""),F208,I208))</f>
        <v>0</v>
      </c>
      <c r="M208" s="103" t="str">
        <f t="shared" si="21"/>
        <v/>
      </c>
      <c r="N208" s="25"/>
      <c r="O208" s="102">
        <f t="shared" si="14"/>
        <v>0</v>
      </c>
      <c r="P208" s="103" t="str">
        <f t="shared" si="22"/>
        <v/>
      </c>
      <c r="Q208" s="69"/>
    </row>
    <row r="209" spans="1:17" ht="40.5" customHeight="1" x14ac:dyDescent="0.2">
      <c r="A209" s="97" t="str">
        <f>IF('見積書(2号)'!A209="","",'見積書(2号)'!A209)</f>
        <v/>
      </c>
      <c r="B209" s="138" t="str">
        <f>IF('見積書(2号)'!B209="","",'見積書(2号)'!B209)</f>
        <v/>
      </c>
      <c r="C209" s="108" t="str">
        <f>IF('見積書(2号)'!C209="","",'見積書(2号)'!C209)</f>
        <v/>
      </c>
      <c r="D209" s="111" t="str">
        <f>IF('見積書(2号)'!H209="","",'見積書(2号)'!H209)</f>
        <v/>
      </c>
      <c r="E209" s="98" t="str">
        <f>IF('見積書(2号)'!E209="","",'見積書(2号)'!E209)</f>
        <v/>
      </c>
      <c r="F209" s="99">
        <f>IF('見積書(2号)'!I209="","",'見積書(2号)'!I209)</f>
        <v>0</v>
      </c>
      <c r="G209" s="100" t="str">
        <f>IF('見積書(2号)'!J209="","",'見積書(2号)'!J209)</f>
        <v/>
      </c>
      <c r="H209" s="110" t="str">
        <f>IF('見積書(2号)'!K209="","",'見積書(2号)'!K209)</f>
        <v/>
      </c>
      <c r="I209" s="100">
        <f>IF('見積書(2号)'!L209="","",'見積書(2号)'!L209)</f>
        <v>0</v>
      </c>
      <c r="J209" s="100" t="str">
        <f>IF('見積書(2号)'!M209="","",'見積書(2号)'!M209)</f>
        <v/>
      </c>
      <c r="K209" s="25"/>
      <c r="L209" s="102">
        <f>IF(OR(F209=""),"",IF(OR('見積書(2号)'!K209=""),F209,I209))</f>
        <v>0</v>
      </c>
      <c r="M209" s="103" t="str">
        <f t="shared" si="21"/>
        <v/>
      </c>
      <c r="N209" s="25"/>
      <c r="O209" s="102">
        <f t="shared" si="14"/>
        <v>0</v>
      </c>
      <c r="P209" s="103" t="str">
        <f t="shared" si="22"/>
        <v/>
      </c>
      <c r="Q209" s="69"/>
    </row>
    <row r="210" spans="1:17" ht="40.5" customHeight="1" x14ac:dyDescent="0.2">
      <c r="A210" s="97" t="str">
        <f>IF('見積書(2号)'!A210="","",'見積書(2号)'!A210)</f>
        <v/>
      </c>
      <c r="B210" s="138" t="str">
        <f>IF('見積書(2号)'!B210="","",'見積書(2号)'!B210)</f>
        <v/>
      </c>
      <c r="C210" s="108" t="str">
        <f>IF('見積書(2号)'!C210="","",'見積書(2号)'!C210)</f>
        <v/>
      </c>
      <c r="D210" s="111" t="str">
        <f>IF('見積書(2号)'!H210="","",'見積書(2号)'!H210)</f>
        <v/>
      </c>
      <c r="E210" s="98" t="str">
        <f>IF('見積書(2号)'!E210="","",'見積書(2号)'!E210)</f>
        <v/>
      </c>
      <c r="F210" s="99">
        <f>IF('見積書(2号)'!I210="","",'見積書(2号)'!I210)</f>
        <v>0</v>
      </c>
      <c r="G210" s="100" t="str">
        <f>IF('見積書(2号)'!J210="","",'見積書(2号)'!J210)</f>
        <v/>
      </c>
      <c r="H210" s="110" t="str">
        <f>IF('見積書(2号)'!K210="","",'見積書(2号)'!K210)</f>
        <v/>
      </c>
      <c r="I210" s="100">
        <f>IF('見積書(2号)'!L210="","",'見積書(2号)'!L210)</f>
        <v>0</v>
      </c>
      <c r="J210" s="100" t="str">
        <f>IF('見積書(2号)'!M210="","",'見積書(2号)'!M210)</f>
        <v/>
      </c>
      <c r="K210" s="25"/>
      <c r="L210" s="102">
        <f>IF(OR(F210=""),"",IF(OR('見積書(2号)'!K210=""),F210,I210))</f>
        <v>0</v>
      </c>
      <c r="M210" s="103" t="str">
        <f t="shared" si="21"/>
        <v/>
      </c>
      <c r="N210" s="25"/>
      <c r="O210" s="102">
        <f t="shared" ref="O210:O273" si="23">L210</f>
        <v>0</v>
      </c>
      <c r="P210" s="103" t="str">
        <f t="shared" si="22"/>
        <v/>
      </c>
      <c r="Q210" s="69"/>
    </row>
    <row r="211" spans="1:17" ht="40.5" customHeight="1" x14ac:dyDescent="0.2">
      <c r="A211" s="97" t="str">
        <f>IF('見積書(2号)'!A211="","",'見積書(2号)'!A211)</f>
        <v/>
      </c>
      <c r="B211" s="138" t="str">
        <f>IF('見積書(2号)'!B211="","",'見積書(2号)'!B211)</f>
        <v/>
      </c>
      <c r="C211" s="108" t="str">
        <f>IF('見積書(2号)'!C211="","",'見積書(2号)'!C211)</f>
        <v/>
      </c>
      <c r="D211" s="111" t="str">
        <f>IF('見積書(2号)'!H211="","",'見積書(2号)'!H211)</f>
        <v/>
      </c>
      <c r="E211" s="98" t="str">
        <f>IF('見積書(2号)'!E211="","",'見積書(2号)'!E211)</f>
        <v/>
      </c>
      <c r="F211" s="99">
        <f>IF('見積書(2号)'!I211="","",'見積書(2号)'!I211)</f>
        <v>0</v>
      </c>
      <c r="G211" s="100" t="str">
        <f>IF('見積書(2号)'!J211="","",'見積書(2号)'!J211)</f>
        <v/>
      </c>
      <c r="H211" s="110" t="str">
        <f>IF('見積書(2号)'!K211="","",'見積書(2号)'!K211)</f>
        <v/>
      </c>
      <c r="I211" s="100">
        <f>IF('見積書(2号)'!L211="","",'見積書(2号)'!L211)</f>
        <v>0</v>
      </c>
      <c r="J211" s="100" t="str">
        <f>IF('見積書(2号)'!M211="","",'見積書(2号)'!M211)</f>
        <v/>
      </c>
      <c r="K211" s="25"/>
      <c r="L211" s="102">
        <f>IF(OR(F211=""),"",IF(OR('見積書(2号)'!K211=""),F211,I211))</f>
        <v>0</v>
      </c>
      <c r="M211" s="103" t="str">
        <f t="shared" si="21"/>
        <v/>
      </c>
      <c r="N211" s="25"/>
      <c r="O211" s="102">
        <f t="shared" si="23"/>
        <v>0</v>
      </c>
      <c r="P211" s="103" t="str">
        <f t="shared" si="22"/>
        <v/>
      </c>
      <c r="Q211" s="69"/>
    </row>
    <row r="212" spans="1:17" ht="40.5" customHeight="1" x14ac:dyDescent="0.2">
      <c r="A212" s="97" t="str">
        <f>IF('見積書(2号)'!A212="","",'見積書(2号)'!A212)</f>
        <v/>
      </c>
      <c r="B212" s="138" t="str">
        <f>IF('見積書(2号)'!B212="","",'見積書(2号)'!B212)</f>
        <v/>
      </c>
      <c r="C212" s="108" t="str">
        <f>IF('見積書(2号)'!C212="","",'見積書(2号)'!C212)</f>
        <v/>
      </c>
      <c r="D212" s="111" t="str">
        <f>IF('見積書(2号)'!H212="","",'見積書(2号)'!H212)</f>
        <v/>
      </c>
      <c r="E212" s="98" t="str">
        <f>IF('見積書(2号)'!E212="","",'見積書(2号)'!E212)</f>
        <v/>
      </c>
      <c r="F212" s="99">
        <f>IF('見積書(2号)'!I212="","",'見積書(2号)'!I212)</f>
        <v>0</v>
      </c>
      <c r="G212" s="100" t="str">
        <f>IF('見積書(2号)'!J212="","",'見積書(2号)'!J212)</f>
        <v/>
      </c>
      <c r="H212" s="110" t="str">
        <f>IF('見積書(2号)'!K212="","",'見積書(2号)'!K212)</f>
        <v/>
      </c>
      <c r="I212" s="100">
        <f>IF('見積書(2号)'!L212="","",'見積書(2号)'!L212)</f>
        <v>0</v>
      </c>
      <c r="J212" s="100" t="str">
        <f>IF('見積書(2号)'!M212="","",'見積書(2号)'!M212)</f>
        <v/>
      </c>
      <c r="K212" s="25"/>
      <c r="L212" s="102">
        <f>IF(OR(F212=""),"",IF(OR('見積書(2号)'!K212=""),F212,I212))</f>
        <v>0</v>
      </c>
      <c r="M212" s="103" t="str">
        <f t="shared" si="21"/>
        <v/>
      </c>
      <c r="N212" s="25"/>
      <c r="O212" s="102">
        <f t="shared" si="23"/>
        <v>0</v>
      </c>
      <c r="P212" s="103" t="str">
        <f t="shared" si="22"/>
        <v/>
      </c>
      <c r="Q212" s="69"/>
    </row>
    <row r="213" spans="1:17" ht="40.5" customHeight="1" x14ac:dyDescent="0.2">
      <c r="A213" s="97" t="str">
        <f>IF('見積書(2号)'!A213="","",'見積書(2号)'!A213)</f>
        <v/>
      </c>
      <c r="B213" s="138" t="str">
        <f>IF('見積書(2号)'!B213="","",'見積書(2号)'!B213)</f>
        <v/>
      </c>
      <c r="C213" s="108" t="str">
        <f>IF('見積書(2号)'!C213="","",'見積書(2号)'!C213)</f>
        <v/>
      </c>
      <c r="D213" s="111" t="str">
        <f>IF('見積書(2号)'!H213="","",'見積書(2号)'!H213)</f>
        <v/>
      </c>
      <c r="E213" s="98" t="str">
        <f>IF('見積書(2号)'!E213="","",'見積書(2号)'!E213)</f>
        <v/>
      </c>
      <c r="F213" s="99">
        <f>IF('見積書(2号)'!I213="","",'見積書(2号)'!I213)</f>
        <v>0</v>
      </c>
      <c r="G213" s="100" t="str">
        <f>IF('見積書(2号)'!J213="","",'見積書(2号)'!J213)</f>
        <v/>
      </c>
      <c r="H213" s="110" t="str">
        <f>IF('見積書(2号)'!K213="","",'見積書(2号)'!K213)</f>
        <v/>
      </c>
      <c r="I213" s="100">
        <f>IF('見積書(2号)'!L213="","",'見積書(2号)'!L213)</f>
        <v>0</v>
      </c>
      <c r="J213" s="100" t="str">
        <f>IF('見積書(2号)'!M213="","",'見積書(2号)'!M213)</f>
        <v/>
      </c>
      <c r="K213" s="25"/>
      <c r="L213" s="102">
        <f>IF(OR(F213=""),"",IF(OR('見積書(2号)'!K213=""),F213,I213))</f>
        <v>0</v>
      </c>
      <c r="M213" s="103" t="str">
        <f t="shared" si="21"/>
        <v/>
      </c>
      <c r="N213" s="25"/>
      <c r="O213" s="102">
        <f t="shared" si="23"/>
        <v>0</v>
      </c>
      <c r="P213" s="103" t="str">
        <f t="shared" si="22"/>
        <v/>
      </c>
      <c r="Q213" s="69"/>
    </row>
    <row r="214" spans="1:17" ht="40.5" customHeight="1" x14ac:dyDescent="0.2">
      <c r="A214" s="97" t="str">
        <f>IF('見積書(2号)'!A214="","",'見積書(2号)'!A214)</f>
        <v/>
      </c>
      <c r="B214" s="138" t="str">
        <f>IF('見積書(2号)'!B214="","",'見積書(2号)'!B214)</f>
        <v/>
      </c>
      <c r="C214" s="108" t="str">
        <f>IF('見積書(2号)'!C214="","",'見積書(2号)'!C214)</f>
        <v/>
      </c>
      <c r="D214" s="111" t="str">
        <f>IF('見積書(2号)'!H214="","",'見積書(2号)'!H214)</f>
        <v/>
      </c>
      <c r="E214" s="98" t="str">
        <f>IF('見積書(2号)'!E214="","",'見積書(2号)'!E214)</f>
        <v/>
      </c>
      <c r="F214" s="99">
        <f>IF('見積書(2号)'!I214="","",'見積書(2号)'!I214)</f>
        <v>0</v>
      </c>
      <c r="G214" s="100" t="str">
        <f>IF('見積書(2号)'!J214="","",'見積書(2号)'!J214)</f>
        <v/>
      </c>
      <c r="H214" s="110" t="str">
        <f>IF('見積書(2号)'!K214="","",'見積書(2号)'!K214)</f>
        <v/>
      </c>
      <c r="I214" s="100">
        <f>IF('見積書(2号)'!L214="","",'見積書(2号)'!L214)</f>
        <v>0</v>
      </c>
      <c r="J214" s="100" t="str">
        <f>IF('見積書(2号)'!M214="","",'見積書(2号)'!M214)</f>
        <v/>
      </c>
      <c r="K214" s="25"/>
      <c r="L214" s="102">
        <f>IF(OR(F214=""),"",IF(OR('見積書(2号)'!K214=""),F214,I214))</f>
        <v>0</v>
      </c>
      <c r="M214" s="103" t="str">
        <f t="shared" si="21"/>
        <v/>
      </c>
      <c r="N214" s="25"/>
      <c r="O214" s="102">
        <f t="shared" si="23"/>
        <v>0</v>
      </c>
      <c r="P214" s="103" t="str">
        <f t="shared" si="22"/>
        <v/>
      </c>
      <c r="Q214" s="69"/>
    </row>
    <row r="215" spans="1:17" ht="40.5" customHeight="1" x14ac:dyDescent="0.2">
      <c r="A215" s="97" t="str">
        <f>IF('見積書(2号)'!A215="","",'見積書(2号)'!A215)</f>
        <v/>
      </c>
      <c r="B215" s="138" t="str">
        <f>IF('見積書(2号)'!B215="","",'見積書(2号)'!B215)</f>
        <v/>
      </c>
      <c r="C215" s="108" t="str">
        <f>IF('見積書(2号)'!C215="","",'見積書(2号)'!C215)</f>
        <v/>
      </c>
      <c r="D215" s="111" t="str">
        <f>IF('見積書(2号)'!H215="","",'見積書(2号)'!H215)</f>
        <v/>
      </c>
      <c r="E215" s="98" t="str">
        <f>IF('見積書(2号)'!E215="","",'見積書(2号)'!E215)</f>
        <v/>
      </c>
      <c r="F215" s="99">
        <f>IF('見積書(2号)'!I215="","",'見積書(2号)'!I215)</f>
        <v>0</v>
      </c>
      <c r="G215" s="100" t="str">
        <f>IF('見積書(2号)'!J215="","",'見積書(2号)'!J215)</f>
        <v/>
      </c>
      <c r="H215" s="110" t="str">
        <f>IF('見積書(2号)'!K215="","",'見積書(2号)'!K215)</f>
        <v/>
      </c>
      <c r="I215" s="100">
        <f>IF('見積書(2号)'!L215="","",'見積書(2号)'!L215)</f>
        <v>0</v>
      </c>
      <c r="J215" s="100" t="str">
        <f>IF('見積書(2号)'!M215="","",'見積書(2号)'!M215)</f>
        <v/>
      </c>
      <c r="K215" s="25"/>
      <c r="L215" s="102">
        <f>IF(OR(F215=""),"",IF(OR('見積書(2号)'!K215=""),F215,I215))</f>
        <v>0</v>
      </c>
      <c r="M215" s="103" t="str">
        <f t="shared" si="21"/>
        <v/>
      </c>
      <c r="N215" s="25"/>
      <c r="O215" s="102">
        <f t="shared" si="23"/>
        <v>0</v>
      </c>
      <c r="P215" s="103" t="str">
        <f t="shared" si="22"/>
        <v/>
      </c>
      <c r="Q215" s="69"/>
    </row>
    <row r="216" spans="1:17" ht="40.5" customHeight="1" x14ac:dyDescent="0.2">
      <c r="A216" s="97" t="str">
        <f>IF('見積書(2号)'!A216="","",'見積書(2号)'!A216)</f>
        <v/>
      </c>
      <c r="B216" s="138" t="str">
        <f>IF('見積書(2号)'!B216="","",'見積書(2号)'!B216)</f>
        <v/>
      </c>
      <c r="C216" s="108" t="str">
        <f>IF('見積書(2号)'!C216="","",'見積書(2号)'!C216)</f>
        <v/>
      </c>
      <c r="D216" s="111" t="str">
        <f>IF('見積書(2号)'!H216="","",'見積書(2号)'!H216)</f>
        <v/>
      </c>
      <c r="E216" s="98" t="str">
        <f>IF('見積書(2号)'!E216="","",'見積書(2号)'!E216)</f>
        <v/>
      </c>
      <c r="F216" s="99">
        <f>IF('見積書(2号)'!I216="","",'見積書(2号)'!I216)</f>
        <v>0</v>
      </c>
      <c r="G216" s="100" t="str">
        <f>IF('見積書(2号)'!J216="","",'見積書(2号)'!J216)</f>
        <v/>
      </c>
      <c r="H216" s="110" t="str">
        <f>IF('見積書(2号)'!K216="","",'見積書(2号)'!K216)</f>
        <v/>
      </c>
      <c r="I216" s="100">
        <f>IF('見積書(2号)'!L216="","",'見積書(2号)'!L216)</f>
        <v>0</v>
      </c>
      <c r="J216" s="100" t="str">
        <f>IF('見積書(2号)'!M216="","",'見積書(2号)'!M216)</f>
        <v/>
      </c>
      <c r="K216" s="25"/>
      <c r="L216" s="102">
        <f>IF(OR(F216=""),"",IF(OR('見積書(2号)'!K216=""),F216,I216))</f>
        <v>0</v>
      </c>
      <c r="M216" s="103" t="str">
        <f t="shared" si="21"/>
        <v/>
      </c>
      <c r="N216" s="25"/>
      <c r="O216" s="102">
        <f t="shared" si="23"/>
        <v>0</v>
      </c>
      <c r="P216" s="103" t="str">
        <f t="shared" si="22"/>
        <v/>
      </c>
      <c r="Q216" s="69"/>
    </row>
    <row r="217" spans="1:17" ht="40.5" customHeight="1" x14ac:dyDescent="0.2">
      <c r="A217" s="97" t="str">
        <f>IF('見積書(2号)'!A217="","",'見積書(2号)'!A217)</f>
        <v/>
      </c>
      <c r="B217" s="138" t="str">
        <f>IF('見積書(2号)'!B217="","",'見積書(2号)'!B217)</f>
        <v/>
      </c>
      <c r="C217" s="108" t="str">
        <f>IF('見積書(2号)'!C217="","",'見積書(2号)'!C217)</f>
        <v/>
      </c>
      <c r="D217" s="111" t="str">
        <f>IF('見積書(2号)'!H217="","",'見積書(2号)'!H217)</f>
        <v/>
      </c>
      <c r="E217" s="98" t="str">
        <f>IF('見積書(2号)'!E217="","",'見積書(2号)'!E217)</f>
        <v/>
      </c>
      <c r="F217" s="99">
        <f>IF('見積書(2号)'!I217="","",'見積書(2号)'!I217)</f>
        <v>0</v>
      </c>
      <c r="G217" s="100" t="str">
        <f>IF('見積書(2号)'!J217="","",'見積書(2号)'!J217)</f>
        <v/>
      </c>
      <c r="H217" s="110" t="str">
        <f>IF('見積書(2号)'!K217="","",'見積書(2号)'!K217)</f>
        <v/>
      </c>
      <c r="I217" s="100">
        <f>IF('見積書(2号)'!L217="","",'見積書(2号)'!L217)</f>
        <v>0</v>
      </c>
      <c r="J217" s="100" t="str">
        <f>IF('見積書(2号)'!M217="","",'見積書(2号)'!M217)</f>
        <v/>
      </c>
      <c r="K217" s="25"/>
      <c r="L217" s="102">
        <f>IF(OR(F217=""),"",IF(OR('見積書(2号)'!K217=""),F217,I217))</f>
        <v>0</v>
      </c>
      <c r="M217" s="103" t="str">
        <f t="shared" si="21"/>
        <v/>
      </c>
      <c r="N217" s="25"/>
      <c r="O217" s="102">
        <f t="shared" si="23"/>
        <v>0</v>
      </c>
      <c r="P217" s="103" t="str">
        <f t="shared" si="22"/>
        <v/>
      </c>
      <c r="Q217" s="69"/>
    </row>
    <row r="218" spans="1:17" ht="40.5" customHeight="1" x14ac:dyDescent="0.2">
      <c r="A218" s="97" t="str">
        <f>IF('見積書(2号)'!A218="","",'見積書(2号)'!A218)</f>
        <v/>
      </c>
      <c r="B218" s="138" t="str">
        <f>IF('見積書(2号)'!B218="","",'見積書(2号)'!B218)</f>
        <v/>
      </c>
      <c r="C218" s="108" t="str">
        <f>IF('見積書(2号)'!C218="","",'見積書(2号)'!C218)</f>
        <v/>
      </c>
      <c r="D218" s="111" t="str">
        <f>IF('見積書(2号)'!H218="","",'見積書(2号)'!H218)</f>
        <v/>
      </c>
      <c r="E218" s="98" t="str">
        <f>IF('見積書(2号)'!E218="","",'見積書(2号)'!E218)</f>
        <v/>
      </c>
      <c r="F218" s="99">
        <f>IF('見積書(2号)'!I218="","",'見積書(2号)'!I218)</f>
        <v>0</v>
      </c>
      <c r="G218" s="100" t="str">
        <f>IF('見積書(2号)'!J218="","",'見積書(2号)'!J218)</f>
        <v/>
      </c>
      <c r="H218" s="110" t="str">
        <f>IF('見積書(2号)'!K218="","",'見積書(2号)'!K218)</f>
        <v/>
      </c>
      <c r="I218" s="100">
        <f>IF('見積書(2号)'!L218="","",'見積書(2号)'!L218)</f>
        <v>0</v>
      </c>
      <c r="J218" s="100" t="str">
        <f>IF('見積書(2号)'!M218="","",'見積書(2号)'!M218)</f>
        <v/>
      </c>
      <c r="K218" s="25"/>
      <c r="L218" s="102">
        <f>IF(OR(F218=""),"",IF(OR('見積書(2号)'!K218=""),F218,I218))</f>
        <v>0</v>
      </c>
      <c r="M218" s="103" t="str">
        <f t="shared" si="21"/>
        <v/>
      </c>
      <c r="N218" s="25"/>
      <c r="O218" s="102">
        <f t="shared" si="23"/>
        <v>0</v>
      </c>
      <c r="P218" s="103" t="str">
        <f t="shared" si="22"/>
        <v/>
      </c>
      <c r="Q218" s="69"/>
    </row>
    <row r="219" spans="1:17" ht="40.5" customHeight="1" x14ac:dyDescent="0.2">
      <c r="A219" s="97" t="str">
        <f>IF('見積書(2号)'!A219="","",'見積書(2号)'!A219)</f>
        <v/>
      </c>
      <c r="B219" s="138" t="str">
        <f>IF('見積書(2号)'!B219="","",'見積書(2号)'!B219)</f>
        <v/>
      </c>
      <c r="C219" s="108" t="str">
        <f>IF('見積書(2号)'!C219="","",'見積書(2号)'!C219)</f>
        <v/>
      </c>
      <c r="D219" s="111" t="str">
        <f>IF('見積書(2号)'!H219="","",'見積書(2号)'!H219)</f>
        <v/>
      </c>
      <c r="E219" s="98" t="str">
        <f>IF('見積書(2号)'!E219="","",'見積書(2号)'!E219)</f>
        <v/>
      </c>
      <c r="F219" s="99">
        <f>IF('見積書(2号)'!I219="","",'見積書(2号)'!I219)</f>
        <v>0</v>
      </c>
      <c r="G219" s="100" t="str">
        <f>IF('見積書(2号)'!J219="","",'見積書(2号)'!J219)</f>
        <v/>
      </c>
      <c r="H219" s="110" t="str">
        <f>IF('見積書(2号)'!K219="","",'見積書(2号)'!K219)</f>
        <v/>
      </c>
      <c r="I219" s="100">
        <f>IF('見積書(2号)'!L219="","",'見積書(2号)'!L219)</f>
        <v>0</v>
      </c>
      <c r="J219" s="100" t="str">
        <f>IF('見積書(2号)'!M219="","",'見積書(2号)'!M219)</f>
        <v/>
      </c>
      <c r="K219" s="25"/>
      <c r="L219" s="102">
        <f>IF(OR(F219=""),"",IF(OR('見積書(2号)'!K219=""),F219,I219))</f>
        <v>0</v>
      </c>
      <c r="M219" s="103" t="str">
        <f t="shared" si="21"/>
        <v/>
      </c>
      <c r="N219" s="25"/>
      <c r="O219" s="102">
        <f t="shared" si="23"/>
        <v>0</v>
      </c>
      <c r="P219" s="103" t="str">
        <f t="shared" si="22"/>
        <v/>
      </c>
      <c r="Q219" s="69"/>
    </row>
    <row r="220" spans="1:17" ht="39.75" customHeight="1" x14ac:dyDescent="0.2">
      <c r="A220" s="97" t="str">
        <f>IF('見積書(2号)'!A220="","",'見積書(2号)'!A220)</f>
        <v/>
      </c>
      <c r="B220" s="138" t="str">
        <f>IF('見積書(2号)'!B220="","",'見積書(2号)'!B220)</f>
        <v/>
      </c>
      <c r="C220" s="108" t="str">
        <f>IF('見積書(2号)'!C220="","",'見積書(2号)'!C220)</f>
        <v/>
      </c>
      <c r="D220" s="111" t="str">
        <f>IF('見積書(2号)'!H220="","",'見積書(2号)'!H220)</f>
        <v/>
      </c>
      <c r="E220" s="98" t="str">
        <f>IF('見積書(2号)'!E220="","",'見積書(2号)'!E220)</f>
        <v/>
      </c>
      <c r="F220" s="99">
        <f>IF('見積書(2号)'!I220="","",'見積書(2号)'!I220)</f>
        <v>0</v>
      </c>
      <c r="G220" s="100" t="str">
        <f>IF('見積書(2号)'!J220="","",'見積書(2号)'!J220)</f>
        <v/>
      </c>
      <c r="H220" s="110" t="str">
        <f>IF('見積書(2号)'!K220="","",'見積書(2号)'!K220)</f>
        <v/>
      </c>
      <c r="I220" s="100">
        <f>IF('見積書(2号)'!L220="","",'見積書(2号)'!L220)</f>
        <v>0</v>
      </c>
      <c r="J220" s="100" t="str">
        <f>IF('見積書(2号)'!M220="","",'見積書(2号)'!M220)</f>
        <v/>
      </c>
      <c r="K220" s="25"/>
      <c r="L220" s="102">
        <f>IF(OR(F220=""),"",IF(OR('見積書(2号)'!K220=""),F220,I220))</f>
        <v>0</v>
      </c>
      <c r="M220" s="103" t="str">
        <f t="shared" si="21"/>
        <v/>
      </c>
      <c r="N220" s="25"/>
      <c r="O220" s="102">
        <f t="shared" si="23"/>
        <v>0</v>
      </c>
      <c r="P220" s="103" t="str">
        <f t="shared" si="22"/>
        <v/>
      </c>
      <c r="Q220" s="69"/>
    </row>
    <row r="221" spans="1:17" ht="39.75" customHeight="1" x14ac:dyDescent="0.2">
      <c r="A221" s="97" t="str">
        <f>IF('見積書(2号)'!A221="","",'見積書(2号)'!A221)</f>
        <v/>
      </c>
      <c r="B221" s="138" t="str">
        <f>IF('見積書(2号)'!B221="","",'見積書(2号)'!B221)</f>
        <v/>
      </c>
      <c r="C221" s="108" t="str">
        <f>IF('見積書(2号)'!C221="","",'見積書(2号)'!C221)</f>
        <v/>
      </c>
      <c r="D221" s="111" t="str">
        <f>IF('見積書(2号)'!H221="","",'見積書(2号)'!H221)</f>
        <v/>
      </c>
      <c r="E221" s="98" t="str">
        <f>IF('見積書(2号)'!E221="","",'見積書(2号)'!E221)</f>
        <v/>
      </c>
      <c r="F221" s="99">
        <f>IF('見積書(2号)'!I221="","",'見積書(2号)'!I221)</f>
        <v>0</v>
      </c>
      <c r="G221" s="100" t="str">
        <f>IF('見積書(2号)'!J221="","",'見積書(2号)'!J221)</f>
        <v/>
      </c>
      <c r="H221" s="110" t="str">
        <f>IF('見積書(2号)'!K221="","",'見積書(2号)'!K221)</f>
        <v/>
      </c>
      <c r="I221" s="100">
        <f>IF('見積書(2号)'!L221="","",'見積書(2号)'!L221)</f>
        <v>0</v>
      </c>
      <c r="J221" s="100" t="str">
        <f>IF('見積書(2号)'!M221="","",'見積書(2号)'!M221)</f>
        <v/>
      </c>
      <c r="K221" s="25"/>
      <c r="L221" s="102">
        <f>IF(OR(F221=""),"",IF(OR('見積書(2号)'!K221=""),F221,I221))</f>
        <v>0</v>
      </c>
      <c r="M221" s="103" t="str">
        <f t="shared" si="21"/>
        <v/>
      </c>
      <c r="N221" s="25"/>
      <c r="O221" s="102">
        <f t="shared" si="23"/>
        <v>0</v>
      </c>
      <c r="P221" s="103" t="str">
        <f t="shared" si="22"/>
        <v/>
      </c>
      <c r="Q221" s="69"/>
    </row>
    <row r="222" spans="1:17" ht="39.75" customHeight="1" x14ac:dyDescent="0.2">
      <c r="A222" s="97" t="str">
        <f>IF('見積書(2号)'!A222="","",'見積書(2号)'!A222)</f>
        <v/>
      </c>
      <c r="B222" s="138" t="str">
        <f>IF('見積書(2号)'!B222="","",'見積書(2号)'!B222)</f>
        <v/>
      </c>
      <c r="C222" s="108" t="str">
        <f>IF('見積書(2号)'!C222="","",'見積書(2号)'!C222)</f>
        <v/>
      </c>
      <c r="D222" s="111" t="str">
        <f>IF('見積書(2号)'!H222="","",'見積書(2号)'!H222)</f>
        <v/>
      </c>
      <c r="E222" s="98" t="str">
        <f>IF('見積書(2号)'!E222="","",'見積書(2号)'!E222)</f>
        <v/>
      </c>
      <c r="F222" s="99">
        <f>IF('見積書(2号)'!I222="","",'見積書(2号)'!I222)</f>
        <v>0</v>
      </c>
      <c r="G222" s="100" t="str">
        <f>IF('見積書(2号)'!J222="","",'見積書(2号)'!J222)</f>
        <v/>
      </c>
      <c r="H222" s="110" t="str">
        <f>IF('見積書(2号)'!K222="","",'見積書(2号)'!K222)</f>
        <v/>
      </c>
      <c r="I222" s="100">
        <f>IF('見積書(2号)'!L222="","",'見積書(2号)'!L222)</f>
        <v>0</v>
      </c>
      <c r="J222" s="100" t="str">
        <f>IF('見積書(2号)'!M222="","",'見積書(2号)'!M222)</f>
        <v/>
      </c>
      <c r="K222" s="25"/>
      <c r="L222" s="102">
        <f>IF(OR(F222=""),"",IF(OR('見積書(2号)'!K222=""),F222,I222))</f>
        <v>0</v>
      </c>
      <c r="M222" s="103" t="str">
        <f t="shared" si="21"/>
        <v/>
      </c>
      <c r="N222" s="25"/>
      <c r="O222" s="102">
        <f t="shared" si="23"/>
        <v>0</v>
      </c>
      <c r="P222" s="103" t="str">
        <f t="shared" si="22"/>
        <v/>
      </c>
      <c r="Q222" s="69"/>
    </row>
    <row r="223" spans="1:17" ht="39.75" customHeight="1" x14ac:dyDescent="0.2">
      <c r="A223" s="97" t="str">
        <f>IF('見積書(2号)'!A223="","",'見積書(2号)'!A223)</f>
        <v/>
      </c>
      <c r="B223" s="138" t="str">
        <f>IF('見積書(2号)'!B223="","",'見積書(2号)'!B223)</f>
        <v/>
      </c>
      <c r="C223" s="108" t="str">
        <f>IF('見積書(2号)'!C223="","",'見積書(2号)'!C223)</f>
        <v/>
      </c>
      <c r="D223" s="111" t="str">
        <f>IF('見積書(2号)'!H223="","",'見積書(2号)'!H223)</f>
        <v/>
      </c>
      <c r="E223" s="98" t="str">
        <f>IF('見積書(2号)'!E223="","",'見積書(2号)'!E223)</f>
        <v/>
      </c>
      <c r="F223" s="99">
        <f>IF('見積書(2号)'!I223="","",'見積書(2号)'!I223)</f>
        <v>0</v>
      </c>
      <c r="G223" s="100" t="str">
        <f>IF('見積書(2号)'!J223="","",'見積書(2号)'!J223)</f>
        <v/>
      </c>
      <c r="H223" s="110" t="str">
        <f>IF('見積書(2号)'!K223="","",'見積書(2号)'!K223)</f>
        <v/>
      </c>
      <c r="I223" s="100">
        <f>IF('見積書(2号)'!L223="","",'見積書(2号)'!L223)</f>
        <v>0</v>
      </c>
      <c r="J223" s="100" t="str">
        <f>IF('見積書(2号)'!M223="","",'見積書(2号)'!M223)</f>
        <v/>
      </c>
      <c r="K223" s="25"/>
      <c r="L223" s="102">
        <f>IF(OR(F223=""),"",IF(OR('見積書(2号)'!K223=""),F223,I223))</f>
        <v>0</v>
      </c>
      <c r="M223" s="103" t="str">
        <f t="shared" si="21"/>
        <v/>
      </c>
      <c r="N223" s="25"/>
      <c r="O223" s="102">
        <f t="shared" si="23"/>
        <v>0</v>
      </c>
      <c r="P223" s="103" t="str">
        <f t="shared" si="22"/>
        <v/>
      </c>
      <c r="Q223" s="69"/>
    </row>
    <row r="224" spans="1:17" ht="39.75" customHeight="1" x14ac:dyDescent="0.2">
      <c r="A224" s="97" t="str">
        <f>IF('見積書(2号)'!A224="","",'見積書(2号)'!A224)</f>
        <v/>
      </c>
      <c r="B224" s="138" t="str">
        <f>IF('見積書(2号)'!B224="","",'見積書(2号)'!B224)</f>
        <v/>
      </c>
      <c r="C224" s="108" t="str">
        <f>IF('見積書(2号)'!C224="","",'見積書(2号)'!C224)</f>
        <v/>
      </c>
      <c r="D224" s="111" t="str">
        <f>IF('見積書(2号)'!H224="","",'見積書(2号)'!H224)</f>
        <v/>
      </c>
      <c r="E224" s="98" t="str">
        <f>IF('見積書(2号)'!E224="","",'見積書(2号)'!E224)</f>
        <v/>
      </c>
      <c r="F224" s="99">
        <f>IF('見積書(2号)'!I224="","",'見積書(2号)'!I224)</f>
        <v>0</v>
      </c>
      <c r="G224" s="100" t="str">
        <f>IF('見積書(2号)'!J224="","",'見積書(2号)'!J224)</f>
        <v/>
      </c>
      <c r="H224" s="110" t="str">
        <f>IF('見積書(2号)'!K224="","",'見積書(2号)'!K224)</f>
        <v/>
      </c>
      <c r="I224" s="100">
        <f>IF('見積書(2号)'!L224="","",'見積書(2号)'!L224)</f>
        <v>0</v>
      </c>
      <c r="J224" s="100" t="str">
        <f>IF('見積書(2号)'!M224="","",'見積書(2号)'!M224)</f>
        <v/>
      </c>
      <c r="K224" s="25"/>
      <c r="L224" s="102">
        <f>IF(OR(F224=""),"",IF(OR('見積書(2号)'!K224=""),F224,I224))</f>
        <v>0</v>
      </c>
      <c r="M224" s="103" t="str">
        <f t="shared" si="21"/>
        <v/>
      </c>
      <c r="N224" s="25"/>
      <c r="O224" s="102">
        <f t="shared" si="23"/>
        <v>0</v>
      </c>
      <c r="P224" s="103" t="str">
        <f t="shared" si="22"/>
        <v/>
      </c>
      <c r="Q224" s="69"/>
    </row>
    <row r="225" spans="1:17" ht="39.75" customHeight="1" x14ac:dyDescent="0.2">
      <c r="A225" s="97" t="str">
        <f>IF('見積書(2号)'!A225="","",'見積書(2号)'!A225)</f>
        <v/>
      </c>
      <c r="B225" s="138" t="str">
        <f>IF('見積書(2号)'!B225="","",'見積書(2号)'!B225)</f>
        <v/>
      </c>
      <c r="C225" s="108" t="str">
        <f>IF('見積書(2号)'!C225="","",'見積書(2号)'!C225)</f>
        <v/>
      </c>
      <c r="D225" s="111" t="str">
        <f>IF('見積書(2号)'!H225="","",'見積書(2号)'!H225)</f>
        <v/>
      </c>
      <c r="E225" s="98" t="str">
        <f>IF('見積書(2号)'!E225="","",'見積書(2号)'!E225)</f>
        <v/>
      </c>
      <c r="F225" s="99">
        <f>IF('見積書(2号)'!I225="","",'見積書(2号)'!I225)</f>
        <v>0</v>
      </c>
      <c r="G225" s="100" t="str">
        <f>IF('見積書(2号)'!J225="","",'見積書(2号)'!J225)</f>
        <v/>
      </c>
      <c r="H225" s="110" t="str">
        <f>IF('見積書(2号)'!K225="","",'見積書(2号)'!K225)</f>
        <v/>
      </c>
      <c r="I225" s="100">
        <f>IF('見積書(2号)'!L225="","",'見積書(2号)'!L225)</f>
        <v>0</v>
      </c>
      <c r="J225" s="100" t="str">
        <f>IF('見積書(2号)'!M225="","",'見積書(2号)'!M225)</f>
        <v/>
      </c>
      <c r="K225" s="25"/>
      <c r="L225" s="102">
        <f>IF(OR(F225=""),"",IF(OR('見積書(2号)'!K225=""),F225,I225))</f>
        <v>0</v>
      </c>
      <c r="M225" s="103" t="str">
        <f t="shared" si="21"/>
        <v/>
      </c>
      <c r="N225" s="25"/>
      <c r="O225" s="102">
        <f t="shared" si="23"/>
        <v>0</v>
      </c>
      <c r="P225" s="103" t="str">
        <f t="shared" si="22"/>
        <v/>
      </c>
      <c r="Q225" s="69"/>
    </row>
    <row r="226" spans="1:17" ht="39.75" customHeight="1" x14ac:dyDescent="0.2">
      <c r="A226" s="97" t="str">
        <f>IF('見積書(2号)'!A226="","",'見積書(2号)'!A226)</f>
        <v/>
      </c>
      <c r="B226" s="138" t="str">
        <f>IF('見積書(2号)'!B226="","",'見積書(2号)'!B226)</f>
        <v/>
      </c>
      <c r="C226" s="108" t="str">
        <f>IF('見積書(2号)'!C226="","",'見積書(2号)'!C226)</f>
        <v/>
      </c>
      <c r="D226" s="111" t="str">
        <f>IF('見積書(2号)'!H226="","",'見積書(2号)'!H226)</f>
        <v/>
      </c>
      <c r="E226" s="98" t="str">
        <f>IF('見積書(2号)'!E226="","",'見積書(2号)'!E226)</f>
        <v/>
      </c>
      <c r="F226" s="99">
        <f>IF('見積書(2号)'!I226="","",'見積書(2号)'!I226)</f>
        <v>0</v>
      </c>
      <c r="G226" s="100" t="str">
        <f>IF('見積書(2号)'!J226="","",'見積書(2号)'!J226)</f>
        <v/>
      </c>
      <c r="H226" s="110" t="str">
        <f>IF('見積書(2号)'!K226="","",'見積書(2号)'!K226)</f>
        <v/>
      </c>
      <c r="I226" s="100">
        <f>IF('見積書(2号)'!L226="","",'見積書(2号)'!L226)</f>
        <v>0</v>
      </c>
      <c r="J226" s="100" t="str">
        <f>IF('見積書(2号)'!M226="","",'見積書(2号)'!M226)</f>
        <v/>
      </c>
      <c r="K226" s="25"/>
      <c r="L226" s="102">
        <f>IF(OR(F226=""),"",IF(OR('見積書(2号)'!K226=""),F226,I226))</f>
        <v>0</v>
      </c>
      <c r="M226" s="103" t="str">
        <f t="shared" si="21"/>
        <v/>
      </c>
      <c r="N226" s="25"/>
      <c r="O226" s="102">
        <f t="shared" si="23"/>
        <v>0</v>
      </c>
      <c r="P226" s="103" t="str">
        <f t="shared" si="22"/>
        <v/>
      </c>
      <c r="Q226" s="69"/>
    </row>
    <row r="227" spans="1:17" ht="39.75" customHeight="1" x14ac:dyDescent="0.2">
      <c r="A227" s="97" t="str">
        <f>IF('見積書(2号)'!A227="","",'見積書(2号)'!A227)</f>
        <v/>
      </c>
      <c r="B227" s="138" t="str">
        <f>IF('見積書(2号)'!B227="","",'見積書(2号)'!B227)</f>
        <v/>
      </c>
      <c r="C227" s="108" t="str">
        <f>IF('見積書(2号)'!C227="","",'見積書(2号)'!C227)</f>
        <v/>
      </c>
      <c r="D227" s="111" t="str">
        <f>IF('見積書(2号)'!H227="","",'見積書(2号)'!H227)</f>
        <v/>
      </c>
      <c r="E227" s="98" t="str">
        <f>IF('見積書(2号)'!E227="","",'見積書(2号)'!E227)</f>
        <v/>
      </c>
      <c r="F227" s="99">
        <f>IF('見積書(2号)'!I227="","",'見積書(2号)'!I227)</f>
        <v>0</v>
      </c>
      <c r="G227" s="100" t="str">
        <f>IF('見積書(2号)'!J227="","",'見積書(2号)'!J227)</f>
        <v/>
      </c>
      <c r="H227" s="110" t="str">
        <f>IF('見積書(2号)'!K227="","",'見積書(2号)'!K227)</f>
        <v/>
      </c>
      <c r="I227" s="100">
        <f>IF('見積書(2号)'!L227="","",'見積書(2号)'!L227)</f>
        <v>0</v>
      </c>
      <c r="J227" s="100" t="str">
        <f>IF('見積書(2号)'!M227="","",'見積書(2号)'!M227)</f>
        <v/>
      </c>
      <c r="K227" s="25"/>
      <c r="L227" s="102">
        <f>IF(OR(F227=""),"",IF(OR('見積書(2号)'!K227=""),F227,I227))</f>
        <v>0</v>
      </c>
      <c r="M227" s="103" t="str">
        <f t="shared" si="21"/>
        <v/>
      </c>
      <c r="N227" s="25"/>
      <c r="O227" s="102">
        <f t="shared" si="23"/>
        <v>0</v>
      </c>
      <c r="P227" s="103" t="str">
        <f t="shared" si="22"/>
        <v/>
      </c>
      <c r="Q227" s="69"/>
    </row>
    <row r="228" spans="1:17" ht="39.75" customHeight="1" x14ac:dyDescent="0.2">
      <c r="A228" s="97" t="str">
        <f>IF('見積書(2号)'!A228="","",'見積書(2号)'!A228)</f>
        <v/>
      </c>
      <c r="B228" s="138" t="str">
        <f>IF('見積書(2号)'!B228="","",'見積書(2号)'!B228)</f>
        <v/>
      </c>
      <c r="C228" s="108" t="str">
        <f>IF('見積書(2号)'!C228="","",'見積書(2号)'!C228)</f>
        <v/>
      </c>
      <c r="D228" s="111" t="str">
        <f>IF('見積書(2号)'!H228="","",'見積書(2号)'!H228)</f>
        <v/>
      </c>
      <c r="E228" s="98" t="str">
        <f>IF('見積書(2号)'!E228="","",'見積書(2号)'!E228)</f>
        <v/>
      </c>
      <c r="F228" s="99">
        <f>IF('見積書(2号)'!I228="","",'見積書(2号)'!I228)</f>
        <v>0</v>
      </c>
      <c r="G228" s="100" t="str">
        <f>IF('見積書(2号)'!J228="","",'見積書(2号)'!J228)</f>
        <v/>
      </c>
      <c r="H228" s="110" t="str">
        <f>IF('見積書(2号)'!K228="","",'見積書(2号)'!K228)</f>
        <v/>
      </c>
      <c r="I228" s="100">
        <f>IF('見積書(2号)'!L228="","",'見積書(2号)'!L228)</f>
        <v>0</v>
      </c>
      <c r="J228" s="100" t="str">
        <f>IF('見積書(2号)'!M228="","",'見積書(2号)'!M228)</f>
        <v/>
      </c>
      <c r="K228" s="25"/>
      <c r="L228" s="102">
        <f>IF(OR(F228=""),"",IF(OR('見積書(2号)'!K228=""),F228,I228))</f>
        <v>0</v>
      </c>
      <c r="M228" s="103" t="str">
        <f t="shared" si="21"/>
        <v/>
      </c>
      <c r="N228" s="25"/>
      <c r="O228" s="102">
        <f t="shared" si="23"/>
        <v>0</v>
      </c>
      <c r="P228" s="103" t="str">
        <f t="shared" si="22"/>
        <v/>
      </c>
      <c r="Q228" s="69"/>
    </row>
    <row r="229" spans="1:17" ht="39.75" customHeight="1" x14ac:dyDescent="0.2">
      <c r="A229" s="97" t="str">
        <f>IF('見積書(2号)'!A229="","",'見積書(2号)'!A229)</f>
        <v/>
      </c>
      <c r="B229" s="138" t="str">
        <f>IF('見積書(2号)'!B229="","",'見積書(2号)'!B229)</f>
        <v/>
      </c>
      <c r="C229" s="108" t="str">
        <f>IF('見積書(2号)'!C229="","",'見積書(2号)'!C229)</f>
        <v/>
      </c>
      <c r="D229" s="111" t="str">
        <f>IF('見積書(2号)'!H229="","",'見積書(2号)'!H229)</f>
        <v/>
      </c>
      <c r="E229" s="98" t="str">
        <f>IF('見積書(2号)'!E229="","",'見積書(2号)'!E229)</f>
        <v/>
      </c>
      <c r="F229" s="99">
        <f>IF('見積書(2号)'!I229="","",'見積書(2号)'!I229)</f>
        <v>0</v>
      </c>
      <c r="G229" s="100" t="str">
        <f>IF('見積書(2号)'!J229="","",'見積書(2号)'!J229)</f>
        <v/>
      </c>
      <c r="H229" s="110" t="str">
        <f>IF('見積書(2号)'!K229="","",'見積書(2号)'!K229)</f>
        <v/>
      </c>
      <c r="I229" s="100">
        <f>IF('見積書(2号)'!L229="","",'見積書(2号)'!L229)</f>
        <v>0</v>
      </c>
      <c r="J229" s="100" t="str">
        <f>IF('見積書(2号)'!M229="","",'見積書(2号)'!M229)</f>
        <v/>
      </c>
      <c r="K229" s="25"/>
      <c r="L229" s="102">
        <f>IF(OR(F229=""),"",IF(OR('見積書(2号)'!K229=""),F229,I229))</f>
        <v>0</v>
      </c>
      <c r="M229" s="103" t="str">
        <f t="shared" si="21"/>
        <v/>
      </c>
      <c r="N229" s="25"/>
      <c r="O229" s="102">
        <f t="shared" si="23"/>
        <v>0</v>
      </c>
      <c r="P229" s="103" t="str">
        <f t="shared" si="22"/>
        <v/>
      </c>
      <c r="Q229" s="69"/>
    </row>
    <row r="230" spans="1:17" ht="39.75" customHeight="1" x14ac:dyDescent="0.2">
      <c r="A230" s="97" t="str">
        <f>IF('見積書(2号)'!A230="","",'見積書(2号)'!A230)</f>
        <v/>
      </c>
      <c r="B230" s="138" t="str">
        <f>IF('見積書(2号)'!B230="","",'見積書(2号)'!B230)</f>
        <v/>
      </c>
      <c r="C230" s="108" t="str">
        <f>IF('見積書(2号)'!C230="","",'見積書(2号)'!C230)</f>
        <v/>
      </c>
      <c r="D230" s="111" t="str">
        <f>IF('見積書(2号)'!H230="","",'見積書(2号)'!H230)</f>
        <v/>
      </c>
      <c r="E230" s="98" t="str">
        <f>IF('見積書(2号)'!E230="","",'見積書(2号)'!E230)</f>
        <v/>
      </c>
      <c r="F230" s="99">
        <f>IF('見積書(2号)'!I230="","",'見積書(2号)'!I230)</f>
        <v>0</v>
      </c>
      <c r="G230" s="100" t="str">
        <f>IF('見積書(2号)'!J230="","",'見積書(2号)'!J230)</f>
        <v/>
      </c>
      <c r="H230" s="110" t="str">
        <f>IF('見積書(2号)'!K230="","",'見積書(2号)'!K230)</f>
        <v/>
      </c>
      <c r="I230" s="100">
        <f>IF('見積書(2号)'!L230="","",'見積書(2号)'!L230)</f>
        <v>0</v>
      </c>
      <c r="J230" s="100" t="str">
        <f>IF('見積書(2号)'!M230="","",'見積書(2号)'!M230)</f>
        <v/>
      </c>
      <c r="K230" s="25"/>
      <c r="L230" s="102">
        <f>IF(OR(F230=""),"",IF(OR('見積書(2号)'!K230=""),F230,I230))</f>
        <v>0</v>
      </c>
      <c r="M230" s="103" t="str">
        <f t="shared" si="21"/>
        <v/>
      </c>
      <c r="N230" s="25"/>
      <c r="O230" s="102">
        <f t="shared" si="23"/>
        <v>0</v>
      </c>
      <c r="P230" s="103" t="str">
        <f t="shared" si="22"/>
        <v/>
      </c>
      <c r="Q230" s="69"/>
    </row>
    <row r="231" spans="1:17" ht="39.75" customHeight="1" x14ac:dyDescent="0.2">
      <c r="A231" s="97" t="str">
        <f>IF('見積書(2号)'!A231="","",'見積書(2号)'!A231)</f>
        <v/>
      </c>
      <c r="B231" s="138" t="str">
        <f>IF('見積書(2号)'!B231="","",'見積書(2号)'!B231)</f>
        <v>小　　計</v>
      </c>
      <c r="C231" s="108" t="str">
        <f>IF('見積書(2号)'!C231="","",'見積書(2号)'!C231)</f>
        <v/>
      </c>
      <c r="D231" s="111" t="str">
        <f>IF('見積書(2号)'!H231="","",'見積書(2号)'!H231)</f>
        <v/>
      </c>
      <c r="E231" s="98" t="str">
        <f>IF('見積書(2号)'!E231="","",'見積書(2号)'!E231)</f>
        <v/>
      </c>
      <c r="F231" s="99" t="str">
        <f>IF('見積書(2号)'!I231="","",'見積書(2号)'!I231)</f>
        <v/>
      </c>
      <c r="G231" s="100">
        <f>IF('見積書(2号)'!J231="","",'見積書(2号)'!J231)</f>
        <v>0</v>
      </c>
      <c r="H231" s="110" t="str">
        <f>IF('見積書(2号)'!K231="","",'見積書(2号)'!K231)</f>
        <v/>
      </c>
      <c r="I231" s="100" t="str">
        <f>IF('見積書(2号)'!L231="","",'見積書(2号)'!L231)</f>
        <v/>
      </c>
      <c r="J231" s="100">
        <f>IF('見積書(2号)'!M231="","",'見積書(2号)'!M231)</f>
        <v>0</v>
      </c>
      <c r="K231" s="25"/>
      <c r="L231" s="102" t="str">
        <f>IF(OR(F231=""),"",IF(OR('見積書(2号)'!K231=""),F231,I231))</f>
        <v/>
      </c>
      <c r="M231" s="103">
        <f t="shared" ref="M231" si="24">SUBTOTAL(9,M203:M230)</f>
        <v>0</v>
      </c>
      <c r="N231" s="25"/>
      <c r="O231" s="102" t="str">
        <f t="shared" si="23"/>
        <v/>
      </c>
      <c r="P231" s="103">
        <f t="shared" ref="P231" si="25">SUBTOTAL(9,P203:P230)</f>
        <v>0</v>
      </c>
      <c r="Q231" s="69"/>
    </row>
    <row r="232" spans="1:17" ht="39.75" customHeight="1" x14ac:dyDescent="0.2">
      <c r="A232" s="97" t="str">
        <f>IF('見積書(2号)'!A232="","",'見積書(2号)'!A232)</f>
        <v/>
      </c>
      <c r="B232" s="138" t="str">
        <f>IF('見積書(2号)'!B232="","",'見積書(2号)'!B232)</f>
        <v/>
      </c>
      <c r="C232" s="108" t="str">
        <f>IF('見積書(2号)'!C232="","",'見積書(2号)'!C232)</f>
        <v/>
      </c>
      <c r="D232" s="111" t="str">
        <f>IF('見積書(2号)'!H232="","",'見積書(2号)'!H232)</f>
        <v/>
      </c>
      <c r="E232" s="98" t="str">
        <f>IF('見積書(2号)'!E232="","",'見積書(2号)'!E232)</f>
        <v/>
      </c>
      <c r="F232" s="99">
        <f>IF('見積書(2号)'!I232="","",'見積書(2号)'!I232)</f>
        <v>0</v>
      </c>
      <c r="G232" s="100" t="str">
        <f>IF('見積書(2号)'!J232="","",'見積書(2号)'!J232)</f>
        <v/>
      </c>
      <c r="H232" s="110" t="str">
        <f>IF('見積書(2号)'!K232="","",'見積書(2号)'!K232)</f>
        <v/>
      </c>
      <c r="I232" s="100">
        <f>IF('見積書(2号)'!L232="","",'見積書(2号)'!L232)</f>
        <v>0</v>
      </c>
      <c r="J232" s="100" t="str">
        <f>IF('見積書(2号)'!M232="","",'見積書(2号)'!M232)</f>
        <v/>
      </c>
      <c r="K232" s="25"/>
      <c r="L232" s="102">
        <f>IF(OR(F232=""),"",IF(OR('見積書(2号)'!K232=""),F232,I232))</f>
        <v>0</v>
      </c>
      <c r="M232" s="103" t="str">
        <f t="shared" ref="M232:M259" si="26">IFERROR(IF((K232=""),"",ROUNDDOWN(K232*L232,0)),"")</f>
        <v/>
      </c>
      <c r="N232" s="25"/>
      <c r="O232" s="102">
        <f t="shared" si="23"/>
        <v>0</v>
      </c>
      <c r="P232" s="103" t="str">
        <f t="shared" ref="P232:P259" si="27">IFERROR(IF((N232=""),"",ROUNDDOWN(N232*O232,0)),"")</f>
        <v/>
      </c>
      <c r="Q232" s="69"/>
    </row>
    <row r="233" spans="1:17" ht="39.75" customHeight="1" x14ac:dyDescent="0.2">
      <c r="A233" s="97" t="str">
        <f>IF('見積書(2号)'!A233="","",'見積書(2号)'!A233)</f>
        <v/>
      </c>
      <c r="B233" s="138" t="str">
        <f>IF('見積書(2号)'!B233="","",'見積書(2号)'!B233)</f>
        <v/>
      </c>
      <c r="C233" s="108" t="str">
        <f>IF('見積書(2号)'!C233="","",'見積書(2号)'!C233)</f>
        <v/>
      </c>
      <c r="D233" s="111" t="str">
        <f>IF('見積書(2号)'!H233="","",'見積書(2号)'!H233)</f>
        <v/>
      </c>
      <c r="E233" s="98" t="str">
        <f>IF('見積書(2号)'!E233="","",'見積書(2号)'!E233)</f>
        <v/>
      </c>
      <c r="F233" s="99">
        <f>IF('見積書(2号)'!I233="","",'見積書(2号)'!I233)</f>
        <v>0</v>
      </c>
      <c r="G233" s="100" t="str">
        <f>IF('見積書(2号)'!J233="","",'見積書(2号)'!J233)</f>
        <v/>
      </c>
      <c r="H233" s="110" t="str">
        <f>IF('見積書(2号)'!K233="","",'見積書(2号)'!K233)</f>
        <v/>
      </c>
      <c r="I233" s="100">
        <f>IF('見積書(2号)'!L233="","",'見積書(2号)'!L233)</f>
        <v>0</v>
      </c>
      <c r="J233" s="100" t="str">
        <f>IF('見積書(2号)'!M233="","",'見積書(2号)'!M233)</f>
        <v/>
      </c>
      <c r="K233" s="25"/>
      <c r="L233" s="102">
        <f>IF(OR(F233=""),"",IF(OR('見積書(2号)'!K233=""),F233,I233))</f>
        <v>0</v>
      </c>
      <c r="M233" s="103" t="str">
        <f t="shared" si="26"/>
        <v/>
      </c>
      <c r="N233" s="25"/>
      <c r="O233" s="102">
        <f t="shared" si="23"/>
        <v>0</v>
      </c>
      <c r="P233" s="103" t="str">
        <f t="shared" si="27"/>
        <v/>
      </c>
      <c r="Q233" s="69"/>
    </row>
    <row r="234" spans="1:17" ht="39.75" customHeight="1" x14ac:dyDescent="0.2">
      <c r="A234" s="97" t="str">
        <f>IF('見積書(2号)'!A234="","",'見積書(2号)'!A234)</f>
        <v/>
      </c>
      <c r="B234" s="138" t="str">
        <f>IF('見積書(2号)'!B234="","",'見積書(2号)'!B234)</f>
        <v/>
      </c>
      <c r="C234" s="108" t="str">
        <f>IF('見積書(2号)'!C234="","",'見積書(2号)'!C234)</f>
        <v/>
      </c>
      <c r="D234" s="111" t="str">
        <f>IF('見積書(2号)'!H234="","",'見積書(2号)'!H234)</f>
        <v/>
      </c>
      <c r="E234" s="98" t="str">
        <f>IF('見積書(2号)'!E234="","",'見積書(2号)'!E234)</f>
        <v/>
      </c>
      <c r="F234" s="99">
        <f>IF('見積書(2号)'!I234="","",'見積書(2号)'!I234)</f>
        <v>0</v>
      </c>
      <c r="G234" s="100" t="str">
        <f>IF('見積書(2号)'!J234="","",'見積書(2号)'!J234)</f>
        <v/>
      </c>
      <c r="H234" s="110" t="str">
        <f>IF('見積書(2号)'!K234="","",'見積書(2号)'!K234)</f>
        <v/>
      </c>
      <c r="I234" s="100">
        <f>IF('見積書(2号)'!L234="","",'見積書(2号)'!L234)</f>
        <v>0</v>
      </c>
      <c r="J234" s="100" t="str">
        <f>IF('見積書(2号)'!M234="","",'見積書(2号)'!M234)</f>
        <v/>
      </c>
      <c r="K234" s="25"/>
      <c r="L234" s="102">
        <f>IF(OR(F234=""),"",IF(OR('見積書(2号)'!K234=""),F234,I234))</f>
        <v>0</v>
      </c>
      <c r="M234" s="103" t="str">
        <f t="shared" si="26"/>
        <v/>
      </c>
      <c r="N234" s="25"/>
      <c r="O234" s="102">
        <f t="shared" si="23"/>
        <v>0</v>
      </c>
      <c r="P234" s="103" t="str">
        <f t="shared" si="27"/>
        <v/>
      </c>
      <c r="Q234" s="69"/>
    </row>
    <row r="235" spans="1:17" ht="39.75" customHeight="1" x14ac:dyDescent="0.2">
      <c r="A235" s="97" t="str">
        <f>IF('見積書(2号)'!A235="","",'見積書(2号)'!A235)</f>
        <v/>
      </c>
      <c r="B235" s="138" t="str">
        <f>IF('見積書(2号)'!B235="","",'見積書(2号)'!B235)</f>
        <v/>
      </c>
      <c r="C235" s="108" t="str">
        <f>IF('見積書(2号)'!C235="","",'見積書(2号)'!C235)</f>
        <v/>
      </c>
      <c r="D235" s="111" t="str">
        <f>IF('見積書(2号)'!H235="","",'見積書(2号)'!H235)</f>
        <v/>
      </c>
      <c r="E235" s="98" t="str">
        <f>IF('見積書(2号)'!E235="","",'見積書(2号)'!E235)</f>
        <v/>
      </c>
      <c r="F235" s="99">
        <f>IF('見積書(2号)'!I235="","",'見積書(2号)'!I235)</f>
        <v>0</v>
      </c>
      <c r="G235" s="100" t="str">
        <f>IF('見積書(2号)'!J235="","",'見積書(2号)'!J235)</f>
        <v/>
      </c>
      <c r="H235" s="110" t="str">
        <f>IF('見積書(2号)'!K235="","",'見積書(2号)'!K235)</f>
        <v/>
      </c>
      <c r="I235" s="100">
        <f>IF('見積書(2号)'!L235="","",'見積書(2号)'!L235)</f>
        <v>0</v>
      </c>
      <c r="J235" s="100" t="str">
        <f>IF('見積書(2号)'!M235="","",'見積書(2号)'!M235)</f>
        <v/>
      </c>
      <c r="K235" s="25"/>
      <c r="L235" s="102">
        <f>IF(OR(F235=""),"",IF(OR('見積書(2号)'!K235=""),F235,I235))</f>
        <v>0</v>
      </c>
      <c r="M235" s="103" t="str">
        <f t="shared" si="26"/>
        <v/>
      </c>
      <c r="N235" s="25"/>
      <c r="O235" s="102">
        <f t="shared" si="23"/>
        <v>0</v>
      </c>
      <c r="P235" s="103" t="str">
        <f t="shared" si="27"/>
        <v/>
      </c>
      <c r="Q235" s="69"/>
    </row>
    <row r="236" spans="1:17" ht="39.75" customHeight="1" x14ac:dyDescent="0.2">
      <c r="A236" s="97" t="str">
        <f>IF('見積書(2号)'!A236="","",'見積書(2号)'!A236)</f>
        <v/>
      </c>
      <c r="B236" s="138" t="str">
        <f>IF('見積書(2号)'!B236="","",'見積書(2号)'!B236)</f>
        <v/>
      </c>
      <c r="C236" s="108" t="str">
        <f>IF('見積書(2号)'!C236="","",'見積書(2号)'!C236)</f>
        <v/>
      </c>
      <c r="D236" s="111" t="str">
        <f>IF('見積書(2号)'!H236="","",'見積書(2号)'!H236)</f>
        <v/>
      </c>
      <c r="E236" s="98" t="str">
        <f>IF('見積書(2号)'!E236="","",'見積書(2号)'!E236)</f>
        <v/>
      </c>
      <c r="F236" s="99">
        <f>IF('見積書(2号)'!I236="","",'見積書(2号)'!I236)</f>
        <v>0</v>
      </c>
      <c r="G236" s="100" t="str">
        <f>IF('見積書(2号)'!J236="","",'見積書(2号)'!J236)</f>
        <v/>
      </c>
      <c r="H236" s="110" t="str">
        <f>IF('見積書(2号)'!K236="","",'見積書(2号)'!K236)</f>
        <v/>
      </c>
      <c r="I236" s="100">
        <f>IF('見積書(2号)'!L236="","",'見積書(2号)'!L236)</f>
        <v>0</v>
      </c>
      <c r="J236" s="100" t="str">
        <f>IF('見積書(2号)'!M236="","",'見積書(2号)'!M236)</f>
        <v/>
      </c>
      <c r="K236" s="25"/>
      <c r="L236" s="102">
        <f>IF(OR(F236=""),"",IF(OR('見積書(2号)'!K236=""),F236,I236))</f>
        <v>0</v>
      </c>
      <c r="M236" s="103" t="str">
        <f t="shared" si="26"/>
        <v/>
      </c>
      <c r="N236" s="25"/>
      <c r="O236" s="102">
        <f t="shared" si="23"/>
        <v>0</v>
      </c>
      <c r="P236" s="103" t="str">
        <f t="shared" si="27"/>
        <v/>
      </c>
      <c r="Q236" s="69"/>
    </row>
    <row r="237" spans="1:17" ht="39.75" customHeight="1" x14ac:dyDescent="0.2">
      <c r="A237" s="97" t="str">
        <f>IF('見積書(2号)'!A237="","",'見積書(2号)'!A237)</f>
        <v/>
      </c>
      <c r="B237" s="138" t="str">
        <f>IF('見積書(2号)'!B237="","",'見積書(2号)'!B237)</f>
        <v/>
      </c>
      <c r="C237" s="108" t="str">
        <f>IF('見積書(2号)'!C237="","",'見積書(2号)'!C237)</f>
        <v/>
      </c>
      <c r="D237" s="111" t="str">
        <f>IF('見積書(2号)'!H237="","",'見積書(2号)'!H237)</f>
        <v/>
      </c>
      <c r="E237" s="98" t="str">
        <f>IF('見積書(2号)'!E237="","",'見積書(2号)'!E237)</f>
        <v/>
      </c>
      <c r="F237" s="99">
        <f>IF('見積書(2号)'!I237="","",'見積書(2号)'!I237)</f>
        <v>0</v>
      </c>
      <c r="G237" s="100" t="str">
        <f>IF('見積書(2号)'!J237="","",'見積書(2号)'!J237)</f>
        <v/>
      </c>
      <c r="H237" s="110" t="str">
        <f>IF('見積書(2号)'!K237="","",'見積書(2号)'!K237)</f>
        <v/>
      </c>
      <c r="I237" s="100">
        <f>IF('見積書(2号)'!L237="","",'見積書(2号)'!L237)</f>
        <v>0</v>
      </c>
      <c r="J237" s="100" t="str">
        <f>IF('見積書(2号)'!M237="","",'見積書(2号)'!M237)</f>
        <v/>
      </c>
      <c r="K237" s="25"/>
      <c r="L237" s="102">
        <f>IF(OR(F237=""),"",IF(OR('見積書(2号)'!K237=""),F237,I237))</f>
        <v>0</v>
      </c>
      <c r="M237" s="103" t="str">
        <f t="shared" si="26"/>
        <v/>
      </c>
      <c r="N237" s="25"/>
      <c r="O237" s="102">
        <f t="shared" si="23"/>
        <v>0</v>
      </c>
      <c r="P237" s="103" t="str">
        <f t="shared" si="27"/>
        <v/>
      </c>
      <c r="Q237" s="69"/>
    </row>
    <row r="238" spans="1:17" ht="39.75" customHeight="1" x14ac:dyDescent="0.2">
      <c r="A238" s="97" t="str">
        <f>IF('見積書(2号)'!A238="","",'見積書(2号)'!A238)</f>
        <v/>
      </c>
      <c r="B238" s="138" t="str">
        <f>IF('見積書(2号)'!B238="","",'見積書(2号)'!B238)</f>
        <v/>
      </c>
      <c r="C238" s="108" t="str">
        <f>IF('見積書(2号)'!C238="","",'見積書(2号)'!C238)</f>
        <v/>
      </c>
      <c r="D238" s="111" t="str">
        <f>IF('見積書(2号)'!H238="","",'見積書(2号)'!H238)</f>
        <v/>
      </c>
      <c r="E238" s="98" t="str">
        <f>IF('見積書(2号)'!E238="","",'見積書(2号)'!E238)</f>
        <v/>
      </c>
      <c r="F238" s="99">
        <f>IF('見積書(2号)'!I238="","",'見積書(2号)'!I238)</f>
        <v>0</v>
      </c>
      <c r="G238" s="100" t="str">
        <f>IF('見積書(2号)'!J238="","",'見積書(2号)'!J238)</f>
        <v/>
      </c>
      <c r="H238" s="110" t="str">
        <f>IF('見積書(2号)'!K238="","",'見積書(2号)'!K238)</f>
        <v/>
      </c>
      <c r="I238" s="100">
        <f>IF('見積書(2号)'!L238="","",'見積書(2号)'!L238)</f>
        <v>0</v>
      </c>
      <c r="J238" s="100" t="str">
        <f>IF('見積書(2号)'!M238="","",'見積書(2号)'!M238)</f>
        <v/>
      </c>
      <c r="K238" s="25"/>
      <c r="L238" s="102">
        <f>IF(OR(F238=""),"",IF(OR('見積書(2号)'!K238=""),F238,I238))</f>
        <v>0</v>
      </c>
      <c r="M238" s="103" t="str">
        <f t="shared" si="26"/>
        <v/>
      </c>
      <c r="N238" s="25"/>
      <c r="O238" s="102">
        <f t="shared" si="23"/>
        <v>0</v>
      </c>
      <c r="P238" s="103" t="str">
        <f t="shared" si="27"/>
        <v/>
      </c>
      <c r="Q238" s="69"/>
    </row>
    <row r="239" spans="1:17" ht="39.75" customHeight="1" x14ac:dyDescent="0.2">
      <c r="A239" s="97" t="str">
        <f>IF('見積書(2号)'!A239="","",'見積書(2号)'!A239)</f>
        <v/>
      </c>
      <c r="B239" s="138" t="str">
        <f>IF('見積書(2号)'!B239="","",'見積書(2号)'!B239)</f>
        <v/>
      </c>
      <c r="C239" s="108" t="str">
        <f>IF('見積書(2号)'!C239="","",'見積書(2号)'!C239)</f>
        <v/>
      </c>
      <c r="D239" s="111" t="str">
        <f>IF('見積書(2号)'!H239="","",'見積書(2号)'!H239)</f>
        <v/>
      </c>
      <c r="E239" s="98" t="str">
        <f>IF('見積書(2号)'!E239="","",'見積書(2号)'!E239)</f>
        <v/>
      </c>
      <c r="F239" s="99">
        <f>IF('見積書(2号)'!I239="","",'見積書(2号)'!I239)</f>
        <v>0</v>
      </c>
      <c r="G239" s="100" t="str">
        <f>IF('見積書(2号)'!J239="","",'見積書(2号)'!J239)</f>
        <v/>
      </c>
      <c r="H239" s="110" t="str">
        <f>IF('見積書(2号)'!K239="","",'見積書(2号)'!K239)</f>
        <v/>
      </c>
      <c r="I239" s="100">
        <f>IF('見積書(2号)'!L239="","",'見積書(2号)'!L239)</f>
        <v>0</v>
      </c>
      <c r="J239" s="100" t="str">
        <f>IF('見積書(2号)'!M239="","",'見積書(2号)'!M239)</f>
        <v/>
      </c>
      <c r="K239" s="25"/>
      <c r="L239" s="102">
        <f>IF(OR(F239=""),"",IF(OR('見積書(2号)'!K239=""),F239,I239))</f>
        <v>0</v>
      </c>
      <c r="M239" s="103" t="str">
        <f t="shared" si="26"/>
        <v/>
      </c>
      <c r="N239" s="25"/>
      <c r="O239" s="102">
        <f t="shared" si="23"/>
        <v>0</v>
      </c>
      <c r="P239" s="103" t="str">
        <f t="shared" si="27"/>
        <v/>
      </c>
      <c r="Q239" s="69"/>
    </row>
    <row r="240" spans="1:17" ht="39.75" customHeight="1" x14ac:dyDescent="0.2">
      <c r="A240" s="97" t="str">
        <f>IF('見積書(2号)'!A240="","",'見積書(2号)'!A240)</f>
        <v/>
      </c>
      <c r="B240" s="138" t="str">
        <f>IF('見積書(2号)'!B240="","",'見積書(2号)'!B240)</f>
        <v/>
      </c>
      <c r="C240" s="108" t="str">
        <f>IF('見積書(2号)'!C240="","",'見積書(2号)'!C240)</f>
        <v/>
      </c>
      <c r="D240" s="111" t="str">
        <f>IF('見積書(2号)'!H240="","",'見積書(2号)'!H240)</f>
        <v/>
      </c>
      <c r="E240" s="98" t="str">
        <f>IF('見積書(2号)'!E240="","",'見積書(2号)'!E240)</f>
        <v/>
      </c>
      <c r="F240" s="99">
        <f>IF('見積書(2号)'!I240="","",'見積書(2号)'!I240)</f>
        <v>0</v>
      </c>
      <c r="G240" s="100" t="str">
        <f>IF('見積書(2号)'!J240="","",'見積書(2号)'!J240)</f>
        <v/>
      </c>
      <c r="H240" s="110" t="str">
        <f>IF('見積書(2号)'!K240="","",'見積書(2号)'!K240)</f>
        <v/>
      </c>
      <c r="I240" s="100">
        <f>IF('見積書(2号)'!L240="","",'見積書(2号)'!L240)</f>
        <v>0</v>
      </c>
      <c r="J240" s="100" t="str">
        <f>IF('見積書(2号)'!M240="","",'見積書(2号)'!M240)</f>
        <v/>
      </c>
      <c r="K240" s="25"/>
      <c r="L240" s="102">
        <f>IF(OR(F240=""),"",IF(OR('見積書(2号)'!K240=""),F240,I240))</f>
        <v>0</v>
      </c>
      <c r="M240" s="103" t="str">
        <f t="shared" si="26"/>
        <v/>
      </c>
      <c r="N240" s="25"/>
      <c r="O240" s="102">
        <f t="shared" si="23"/>
        <v>0</v>
      </c>
      <c r="P240" s="103" t="str">
        <f t="shared" si="27"/>
        <v/>
      </c>
      <c r="Q240" s="69"/>
    </row>
    <row r="241" spans="1:17" ht="39.75" customHeight="1" x14ac:dyDescent="0.2">
      <c r="A241" s="97" t="str">
        <f>IF('見積書(2号)'!A241="","",'見積書(2号)'!A241)</f>
        <v/>
      </c>
      <c r="B241" s="138" t="str">
        <f>IF('見積書(2号)'!B241="","",'見積書(2号)'!B241)</f>
        <v/>
      </c>
      <c r="C241" s="108" t="str">
        <f>IF('見積書(2号)'!C241="","",'見積書(2号)'!C241)</f>
        <v/>
      </c>
      <c r="D241" s="111" t="str">
        <f>IF('見積書(2号)'!H241="","",'見積書(2号)'!H241)</f>
        <v/>
      </c>
      <c r="E241" s="98" t="str">
        <f>IF('見積書(2号)'!E241="","",'見積書(2号)'!E241)</f>
        <v/>
      </c>
      <c r="F241" s="99">
        <f>IF('見積書(2号)'!I241="","",'見積書(2号)'!I241)</f>
        <v>0</v>
      </c>
      <c r="G241" s="100" t="str">
        <f>IF('見積書(2号)'!J241="","",'見積書(2号)'!J241)</f>
        <v/>
      </c>
      <c r="H241" s="110" t="str">
        <f>IF('見積書(2号)'!K241="","",'見積書(2号)'!K241)</f>
        <v/>
      </c>
      <c r="I241" s="100">
        <f>IF('見積書(2号)'!L241="","",'見積書(2号)'!L241)</f>
        <v>0</v>
      </c>
      <c r="J241" s="100" t="str">
        <f>IF('見積書(2号)'!M241="","",'見積書(2号)'!M241)</f>
        <v/>
      </c>
      <c r="K241" s="25"/>
      <c r="L241" s="102">
        <f>IF(OR(F241=""),"",IF(OR('見積書(2号)'!K241=""),F241,I241))</f>
        <v>0</v>
      </c>
      <c r="M241" s="103" t="str">
        <f t="shared" si="26"/>
        <v/>
      </c>
      <c r="N241" s="25"/>
      <c r="O241" s="102">
        <f t="shared" si="23"/>
        <v>0</v>
      </c>
      <c r="P241" s="103" t="str">
        <f t="shared" si="27"/>
        <v/>
      </c>
      <c r="Q241" s="69"/>
    </row>
    <row r="242" spans="1:17" ht="39.75" customHeight="1" x14ac:dyDescent="0.2">
      <c r="A242" s="97" t="str">
        <f>IF('見積書(2号)'!A242="","",'見積書(2号)'!A242)</f>
        <v/>
      </c>
      <c r="B242" s="138" t="str">
        <f>IF('見積書(2号)'!B242="","",'見積書(2号)'!B242)</f>
        <v/>
      </c>
      <c r="C242" s="108" t="str">
        <f>IF('見積書(2号)'!C242="","",'見積書(2号)'!C242)</f>
        <v/>
      </c>
      <c r="D242" s="111" t="str">
        <f>IF('見積書(2号)'!H242="","",'見積書(2号)'!H242)</f>
        <v/>
      </c>
      <c r="E242" s="98" t="str">
        <f>IF('見積書(2号)'!E242="","",'見積書(2号)'!E242)</f>
        <v/>
      </c>
      <c r="F242" s="99">
        <f>IF('見積書(2号)'!I242="","",'見積書(2号)'!I242)</f>
        <v>0</v>
      </c>
      <c r="G242" s="100" t="str">
        <f>IF('見積書(2号)'!J242="","",'見積書(2号)'!J242)</f>
        <v/>
      </c>
      <c r="H242" s="110" t="str">
        <f>IF('見積書(2号)'!K242="","",'見積書(2号)'!K242)</f>
        <v/>
      </c>
      <c r="I242" s="100">
        <f>IF('見積書(2号)'!L242="","",'見積書(2号)'!L242)</f>
        <v>0</v>
      </c>
      <c r="J242" s="100" t="str">
        <f>IF('見積書(2号)'!M242="","",'見積書(2号)'!M242)</f>
        <v/>
      </c>
      <c r="K242" s="25"/>
      <c r="L242" s="102">
        <f>IF(OR(F242=""),"",IF(OR('見積書(2号)'!K242=""),F242,I242))</f>
        <v>0</v>
      </c>
      <c r="M242" s="103" t="str">
        <f t="shared" si="26"/>
        <v/>
      </c>
      <c r="N242" s="25"/>
      <c r="O242" s="102">
        <f t="shared" si="23"/>
        <v>0</v>
      </c>
      <c r="P242" s="103" t="str">
        <f t="shared" si="27"/>
        <v/>
      </c>
      <c r="Q242" s="69"/>
    </row>
    <row r="243" spans="1:17" ht="39.75" customHeight="1" x14ac:dyDescent="0.2">
      <c r="A243" s="97" t="str">
        <f>IF('見積書(2号)'!A243="","",'見積書(2号)'!A243)</f>
        <v/>
      </c>
      <c r="B243" s="138" t="str">
        <f>IF('見積書(2号)'!B243="","",'見積書(2号)'!B243)</f>
        <v/>
      </c>
      <c r="C243" s="108" t="str">
        <f>IF('見積書(2号)'!C243="","",'見積書(2号)'!C243)</f>
        <v/>
      </c>
      <c r="D243" s="111" t="str">
        <f>IF('見積書(2号)'!H243="","",'見積書(2号)'!H243)</f>
        <v/>
      </c>
      <c r="E243" s="98" t="str">
        <f>IF('見積書(2号)'!E243="","",'見積書(2号)'!E243)</f>
        <v/>
      </c>
      <c r="F243" s="99">
        <f>IF('見積書(2号)'!I243="","",'見積書(2号)'!I243)</f>
        <v>0</v>
      </c>
      <c r="G243" s="100" t="str">
        <f>IF('見積書(2号)'!J243="","",'見積書(2号)'!J243)</f>
        <v/>
      </c>
      <c r="H243" s="110" t="str">
        <f>IF('見積書(2号)'!K243="","",'見積書(2号)'!K243)</f>
        <v/>
      </c>
      <c r="I243" s="100">
        <f>IF('見積書(2号)'!L243="","",'見積書(2号)'!L243)</f>
        <v>0</v>
      </c>
      <c r="J243" s="100" t="str">
        <f>IF('見積書(2号)'!M243="","",'見積書(2号)'!M243)</f>
        <v/>
      </c>
      <c r="K243" s="25"/>
      <c r="L243" s="102">
        <f>IF(OR(F243=""),"",IF(OR('見積書(2号)'!K243=""),F243,I243))</f>
        <v>0</v>
      </c>
      <c r="M243" s="103" t="str">
        <f t="shared" si="26"/>
        <v/>
      </c>
      <c r="N243" s="25"/>
      <c r="O243" s="102">
        <f t="shared" si="23"/>
        <v>0</v>
      </c>
      <c r="P243" s="103" t="str">
        <f t="shared" si="27"/>
        <v/>
      </c>
      <c r="Q243" s="69"/>
    </row>
    <row r="244" spans="1:17" ht="39.75" customHeight="1" x14ac:dyDescent="0.2">
      <c r="A244" s="97" t="str">
        <f>IF('見積書(2号)'!A244="","",'見積書(2号)'!A244)</f>
        <v/>
      </c>
      <c r="B244" s="138" t="str">
        <f>IF('見積書(2号)'!B244="","",'見積書(2号)'!B244)</f>
        <v/>
      </c>
      <c r="C244" s="108" t="str">
        <f>IF('見積書(2号)'!C244="","",'見積書(2号)'!C244)</f>
        <v/>
      </c>
      <c r="D244" s="111" t="str">
        <f>IF('見積書(2号)'!H244="","",'見積書(2号)'!H244)</f>
        <v/>
      </c>
      <c r="E244" s="98" t="str">
        <f>IF('見積書(2号)'!E244="","",'見積書(2号)'!E244)</f>
        <v/>
      </c>
      <c r="F244" s="99">
        <f>IF('見積書(2号)'!I244="","",'見積書(2号)'!I244)</f>
        <v>0</v>
      </c>
      <c r="G244" s="100" t="str">
        <f>IF('見積書(2号)'!J244="","",'見積書(2号)'!J244)</f>
        <v/>
      </c>
      <c r="H244" s="110" t="str">
        <f>IF('見積書(2号)'!K244="","",'見積書(2号)'!K244)</f>
        <v/>
      </c>
      <c r="I244" s="100">
        <f>IF('見積書(2号)'!L244="","",'見積書(2号)'!L244)</f>
        <v>0</v>
      </c>
      <c r="J244" s="100" t="str">
        <f>IF('見積書(2号)'!M244="","",'見積書(2号)'!M244)</f>
        <v/>
      </c>
      <c r="K244" s="25"/>
      <c r="L244" s="102">
        <f>IF(OR(F244=""),"",IF(OR('見積書(2号)'!K244=""),F244,I244))</f>
        <v>0</v>
      </c>
      <c r="M244" s="103" t="str">
        <f t="shared" si="26"/>
        <v/>
      </c>
      <c r="N244" s="25"/>
      <c r="O244" s="102">
        <f t="shared" si="23"/>
        <v>0</v>
      </c>
      <c r="P244" s="103" t="str">
        <f t="shared" si="27"/>
        <v/>
      </c>
      <c r="Q244" s="69"/>
    </row>
    <row r="245" spans="1:17" ht="39.75" customHeight="1" x14ac:dyDescent="0.2">
      <c r="A245" s="97" t="str">
        <f>IF('見積書(2号)'!A245="","",'見積書(2号)'!A245)</f>
        <v/>
      </c>
      <c r="B245" s="138" t="str">
        <f>IF('見積書(2号)'!B245="","",'見積書(2号)'!B245)</f>
        <v/>
      </c>
      <c r="C245" s="108" t="str">
        <f>IF('見積書(2号)'!C245="","",'見積書(2号)'!C245)</f>
        <v/>
      </c>
      <c r="D245" s="111" t="str">
        <f>IF('見積書(2号)'!H245="","",'見積書(2号)'!H245)</f>
        <v/>
      </c>
      <c r="E245" s="98" t="str">
        <f>IF('見積書(2号)'!E245="","",'見積書(2号)'!E245)</f>
        <v/>
      </c>
      <c r="F245" s="99">
        <f>IF('見積書(2号)'!I245="","",'見積書(2号)'!I245)</f>
        <v>0</v>
      </c>
      <c r="G245" s="100" t="str">
        <f>IF('見積書(2号)'!J245="","",'見積書(2号)'!J245)</f>
        <v/>
      </c>
      <c r="H245" s="110" t="str">
        <f>IF('見積書(2号)'!K245="","",'見積書(2号)'!K245)</f>
        <v/>
      </c>
      <c r="I245" s="100">
        <f>IF('見積書(2号)'!L245="","",'見積書(2号)'!L245)</f>
        <v>0</v>
      </c>
      <c r="J245" s="100" t="str">
        <f>IF('見積書(2号)'!M245="","",'見積書(2号)'!M245)</f>
        <v/>
      </c>
      <c r="K245" s="25"/>
      <c r="L245" s="102">
        <f>IF(OR(F245=""),"",IF(OR('見積書(2号)'!K245=""),F245,I245))</f>
        <v>0</v>
      </c>
      <c r="M245" s="103" t="str">
        <f t="shared" si="26"/>
        <v/>
      </c>
      <c r="N245" s="25"/>
      <c r="O245" s="102">
        <f t="shared" si="23"/>
        <v>0</v>
      </c>
      <c r="P245" s="103" t="str">
        <f t="shared" si="27"/>
        <v/>
      </c>
      <c r="Q245" s="69"/>
    </row>
    <row r="246" spans="1:17" ht="39.75" customHeight="1" x14ac:dyDescent="0.2">
      <c r="A246" s="97" t="str">
        <f>IF('見積書(2号)'!A246="","",'見積書(2号)'!A246)</f>
        <v/>
      </c>
      <c r="B246" s="138" t="str">
        <f>IF('見積書(2号)'!B246="","",'見積書(2号)'!B246)</f>
        <v/>
      </c>
      <c r="C246" s="108" t="str">
        <f>IF('見積書(2号)'!C246="","",'見積書(2号)'!C246)</f>
        <v/>
      </c>
      <c r="D246" s="111" t="str">
        <f>IF('見積書(2号)'!H246="","",'見積書(2号)'!H246)</f>
        <v/>
      </c>
      <c r="E246" s="98" t="str">
        <f>IF('見積書(2号)'!E246="","",'見積書(2号)'!E246)</f>
        <v/>
      </c>
      <c r="F246" s="99">
        <f>IF('見積書(2号)'!I246="","",'見積書(2号)'!I246)</f>
        <v>0</v>
      </c>
      <c r="G246" s="100" t="str">
        <f>IF('見積書(2号)'!J246="","",'見積書(2号)'!J246)</f>
        <v/>
      </c>
      <c r="H246" s="110" t="str">
        <f>IF('見積書(2号)'!K246="","",'見積書(2号)'!K246)</f>
        <v/>
      </c>
      <c r="I246" s="100">
        <f>IF('見積書(2号)'!L246="","",'見積書(2号)'!L246)</f>
        <v>0</v>
      </c>
      <c r="J246" s="100" t="str">
        <f>IF('見積書(2号)'!M246="","",'見積書(2号)'!M246)</f>
        <v/>
      </c>
      <c r="K246" s="25"/>
      <c r="L246" s="102">
        <f>IF(OR(F246=""),"",IF(OR('見積書(2号)'!K246=""),F246,I246))</f>
        <v>0</v>
      </c>
      <c r="M246" s="103" t="str">
        <f t="shared" si="26"/>
        <v/>
      </c>
      <c r="N246" s="25"/>
      <c r="O246" s="102">
        <f t="shared" si="23"/>
        <v>0</v>
      </c>
      <c r="P246" s="103" t="str">
        <f t="shared" si="27"/>
        <v/>
      </c>
      <c r="Q246" s="69"/>
    </row>
    <row r="247" spans="1:17" ht="39.75" customHeight="1" x14ac:dyDescent="0.2">
      <c r="A247" s="97" t="str">
        <f>IF('見積書(2号)'!A247="","",'見積書(2号)'!A247)</f>
        <v/>
      </c>
      <c r="B247" s="138" t="str">
        <f>IF('見積書(2号)'!B247="","",'見積書(2号)'!B247)</f>
        <v/>
      </c>
      <c r="C247" s="108" t="str">
        <f>IF('見積書(2号)'!C247="","",'見積書(2号)'!C247)</f>
        <v/>
      </c>
      <c r="D247" s="111" t="str">
        <f>IF('見積書(2号)'!H247="","",'見積書(2号)'!H247)</f>
        <v/>
      </c>
      <c r="E247" s="98" t="str">
        <f>IF('見積書(2号)'!E247="","",'見積書(2号)'!E247)</f>
        <v/>
      </c>
      <c r="F247" s="99">
        <f>IF('見積書(2号)'!I247="","",'見積書(2号)'!I247)</f>
        <v>0</v>
      </c>
      <c r="G247" s="100" t="str">
        <f>IF('見積書(2号)'!J247="","",'見積書(2号)'!J247)</f>
        <v/>
      </c>
      <c r="H247" s="110" t="str">
        <f>IF('見積書(2号)'!K247="","",'見積書(2号)'!K247)</f>
        <v/>
      </c>
      <c r="I247" s="100">
        <f>IF('見積書(2号)'!L247="","",'見積書(2号)'!L247)</f>
        <v>0</v>
      </c>
      <c r="J247" s="100" t="str">
        <f>IF('見積書(2号)'!M247="","",'見積書(2号)'!M247)</f>
        <v/>
      </c>
      <c r="K247" s="25"/>
      <c r="L247" s="102">
        <f>IF(OR(F247=""),"",IF(OR('見積書(2号)'!K247=""),F247,I247))</f>
        <v>0</v>
      </c>
      <c r="M247" s="103" t="str">
        <f t="shared" si="26"/>
        <v/>
      </c>
      <c r="N247" s="25"/>
      <c r="O247" s="102">
        <f t="shared" si="23"/>
        <v>0</v>
      </c>
      <c r="P247" s="103" t="str">
        <f t="shared" si="27"/>
        <v/>
      </c>
      <c r="Q247" s="69"/>
    </row>
    <row r="248" spans="1:17" ht="39.75" customHeight="1" x14ac:dyDescent="0.2">
      <c r="A248" s="97" t="str">
        <f>IF('見積書(2号)'!A248="","",'見積書(2号)'!A248)</f>
        <v/>
      </c>
      <c r="B248" s="138" t="str">
        <f>IF('見積書(2号)'!B248="","",'見積書(2号)'!B248)</f>
        <v/>
      </c>
      <c r="C248" s="108" t="str">
        <f>IF('見積書(2号)'!C248="","",'見積書(2号)'!C248)</f>
        <v/>
      </c>
      <c r="D248" s="111" t="str">
        <f>IF('見積書(2号)'!H248="","",'見積書(2号)'!H248)</f>
        <v/>
      </c>
      <c r="E248" s="98" t="str">
        <f>IF('見積書(2号)'!E248="","",'見積書(2号)'!E248)</f>
        <v/>
      </c>
      <c r="F248" s="99">
        <f>IF('見積書(2号)'!I248="","",'見積書(2号)'!I248)</f>
        <v>0</v>
      </c>
      <c r="G248" s="100" t="str">
        <f>IF('見積書(2号)'!J248="","",'見積書(2号)'!J248)</f>
        <v/>
      </c>
      <c r="H248" s="110" t="str">
        <f>IF('見積書(2号)'!K248="","",'見積書(2号)'!K248)</f>
        <v/>
      </c>
      <c r="I248" s="100">
        <f>IF('見積書(2号)'!L248="","",'見積書(2号)'!L248)</f>
        <v>0</v>
      </c>
      <c r="J248" s="100" t="str">
        <f>IF('見積書(2号)'!M248="","",'見積書(2号)'!M248)</f>
        <v/>
      </c>
      <c r="K248" s="25"/>
      <c r="L248" s="102">
        <f>IF(OR(F248=""),"",IF(OR('見積書(2号)'!K248=""),F248,I248))</f>
        <v>0</v>
      </c>
      <c r="M248" s="103" t="str">
        <f t="shared" si="26"/>
        <v/>
      </c>
      <c r="N248" s="25"/>
      <c r="O248" s="102">
        <f t="shared" si="23"/>
        <v>0</v>
      </c>
      <c r="P248" s="103" t="str">
        <f t="shared" si="27"/>
        <v/>
      </c>
      <c r="Q248" s="69"/>
    </row>
    <row r="249" spans="1:17" ht="39.75" customHeight="1" x14ac:dyDescent="0.2">
      <c r="A249" s="97" t="str">
        <f>IF('見積書(2号)'!A249="","",'見積書(2号)'!A249)</f>
        <v/>
      </c>
      <c r="B249" s="138" t="str">
        <f>IF('見積書(2号)'!B249="","",'見積書(2号)'!B249)</f>
        <v/>
      </c>
      <c r="C249" s="108" t="str">
        <f>IF('見積書(2号)'!C249="","",'見積書(2号)'!C249)</f>
        <v/>
      </c>
      <c r="D249" s="111" t="str">
        <f>IF('見積書(2号)'!H249="","",'見積書(2号)'!H249)</f>
        <v/>
      </c>
      <c r="E249" s="98" t="str">
        <f>IF('見積書(2号)'!E249="","",'見積書(2号)'!E249)</f>
        <v/>
      </c>
      <c r="F249" s="99">
        <f>IF('見積書(2号)'!I249="","",'見積書(2号)'!I249)</f>
        <v>0</v>
      </c>
      <c r="G249" s="100" t="str">
        <f>IF('見積書(2号)'!J249="","",'見積書(2号)'!J249)</f>
        <v/>
      </c>
      <c r="H249" s="110" t="str">
        <f>IF('見積書(2号)'!K249="","",'見積書(2号)'!K249)</f>
        <v/>
      </c>
      <c r="I249" s="100">
        <f>IF('見積書(2号)'!L249="","",'見積書(2号)'!L249)</f>
        <v>0</v>
      </c>
      <c r="J249" s="100" t="str">
        <f>IF('見積書(2号)'!M249="","",'見積書(2号)'!M249)</f>
        <v/>
      </c>
      <c r="K249" s="25"/>
      <c r="L249" s="102">
        <f>IF(OR(F249=""),"",IF(OR('見積書(2号)'!K249=""),F249,I249))</f>
        <v>0</v>
      </c>
      <c r="M249" s="103" t="str">
        <f t="shared" si="26"/>
        <v/>
      </c>
      <c r="N249" s="25"/>
      <c r="O249" s="102">
        <f t="shared" si="23"/>
        <v>0</v>
      </c>
      <c r="P249" s="103" t="str">
        <f t="shared" si="27"/>
        <v/>
      </c>
      <c r="Q249" s="69"/>
    </row>
    <row r="250" spans="1:17" ht="39.75" customHeight="1" x14ac:dyDescent="0.2">
      <c r="A250" s="97" t="str">
        <f>IF('見積書(2号)'!A250="","",'見積書(2号)'!A250)</f>
        <v/>
      </c>
      <c r="B250" s="138" t="str">
        <f>IF('見積書(2号)'!B250="","",'見積書(2号)'!B250)</f>
        <v/>
      </c>
      <c r="C250" s="108" t="str">
        <f>IF('見積書(2号)'!C250="","",'見積書(2号)'!C250)</f>
        <v/>
      </c>
      <c r="D250" s="111" t="str">
        <f>IF('見積書(2号)'!H250="","",'見積書(2号)'!H250)</f>
        <v/>
      </c>
      <c r="E250" s="98" t="str">
        <f>IF('見積書(2号)'!E250="","",'見積書(2号)'!E250)</f>
        <v/>
      </c>
      <c r="F250" s="99">
        <f>IF('見積書(2号)'!I250="","",'見積書(2号)'!I250)</f>
        <v>0</v>
      </c>
      <c r="G250" s="100" t="str">
        <f>IF('見積書(2号)'!J250="","",'見積書(2号)'!J250)</f>
        <v/>
      </c>
      <c r="H250" s="110" t="str">
        <f>IF('見積書(2号)'!K250="","",'見積書(2号)'!K250)</f>
        <v/>
      </c>
      <c r="I250" s="100">
        <f>IF('見積書(2号)'!L250="","",'見積書(2号)'!L250)</f>
        <v>0</v>
      </c>
      <c r="J250" s="100" t="str">
        <f>IF('見積書(2号)'!M250="","",'見積書(2号)'!M250)</f>
        <v/>
      </c>
      <c r="K250" s="25"/>
      <c r="L250" s="102">
        <f>IF(OR(F250=""),"",IF(OR('見積書(2号)'!K250=""),F250,I250))</f>
        <v>0</v>
      </c>
      <c r="M250" s="103" t="str">
        <f t="shared" si="26"/>
        <v/>
      </c>
      <c r="N250" s="25"/>
      <c r="O250" s="102">
        <f t="shared" si="23"/>
        <v>0</v>
      </c>
      <c r="P250" s="103" t="str">
        <f t="shared" si="27"/>
        <v/>
      </c>
      <c r="Q250" s="69"/>
    </row>
    <row r="251" spans="1:17" ht="39.75" customHeight="1" x14ac:dyDescent="0.2">
      <c r="A251" s="97" t="str">
        <f>IF('見積書(2号)'!A251="","",'見積書(2号)'!A251)</f>
        <v/>
      </c>
      <c r="B251" s="138" t="str">
        <f>IF('見積書(2号)'!B251="","",'見積書(2号)'!B251)</f>
        <v/>
      </c>
      <c r="C251" s="108" t="str">
        <f>IF('見積書(2号)'!C251="","",'見積書(2号)'!C251)</f>
        <v/>
      </c>
      <c r="D251" s="111" t="str">
        <f>IF('見積書(2号)'!H251="","",'見積書(2号)'!H251)</f>
        <v/>
      </c>
      <c r="E251" s="98" t="str">
        <f>IF('見積書(2号)'!E251="","",'見積書(2号)'!E251)</f>
        <v/>
      </c>
      <c r="F251" s="99">
        <f>IF('見積書(2号)'!I251="","",'見積書(2号)'!I251)</f>
        <v>0</v>
      </c>
      <c r="G251" s="100" t="str">
        <f>IF('見積書(2号)'!J251="","",'見積書(2号)'!J251)</f>
        <v/>
      </c>
      <c r="H251" s="110" t="str">
        <f>IF('見積書(2号)'!K251="","",'見積書(2号)'!K251)</f>
        <v/>
      </c>
      <c r="I251" s="100">
        <f>IF('見積書(2号)'!L251="","",'見積書(2号)'!L251)</f>
        <v>0</v>
      </c>
      <c r="J251" s="100" t="str">
        <f>IF('見積書(2号)'!M251="","",'見積書(2号)'!M251)</f>
        <v/>
      </c>
      <c r="K251" s="25"/>
      <c r="L251" s="102">
        <f>IF(OR(F251=""),"",IF(OR('見積書(2号)'!K251=""),F251,I251))</f>
        <v>0</v>
      </c>
      <c r="M251" s="103" t="str">
        <f t="shared" si="26"/>
        <v/>
      </c>
      <c r="N251" s="25"/>
      <c r="O251" s="102">
        <f t="shared" si="23"/>
        <v>0</v>
      </c>
      <c r="P251" s="103" t="str">
        <f t="shared" si="27"/>
        <v/>
      </c>
      <c r="Q251" s="69"/>
    </row>
    <row r="252" spans="1:17" ht="39.75" customHeight="1" x14ac:dyDescent="0.2">
      <c r="A252" s="97" t="str">
        <f>IF('見積書(2号)'!A252="","",'見積書(2号)'!A252)</f>
        <v/>
      </c>
      <c r="B252" s="138" t="str">
        <f>IF('見積書(2号)'!B252="","",'見積書(2号)'!B252)</f>
        <v/>
      </c>
      <c r="C252" s="108" t="str">
        <f>IF('見積書(2号)'!C252="","",'見積書(2号)'!C252)</f>
        <v/>
      </c>
      <c r="D252" s="111" t="str">
        <f>IF('見積書(2号)'!H252="","",'見積書(2号)'!H252)</f>
        <v/>
      </c>
      <c r="E252" s="98" t="str">
        <f>IF('見積書(2号)'!E252="","",'見積書(2号)'!E252)</f>
        <v/>
      </c>
      <c r="F252" s="99">
        <f>IF('見積書(2号)'!I252="","",'見積書(2号)'!I252)</f>
        <v>0</v>
      </c>
      <c r="G252" s="100" t="str">
        <f>IF('見積書(2号)'!J252="","",'見積書(2号)'!J252)</f>
        <v/>
      </c>
      <c r="H252" s="110" t="str">
        <f>IF('見積書(2号)'!K252="","",'見積書(2号)'!K252)</f>
        <v/>
      </c>
      <c r="I252" s="100">
        <f>IF('見積書(2号)'!L252="","",'見積書(2号)'!L252)</f>
        <v>0</v>
      </c>
      <c r="J252" s="100" t="str">
        <f>IF('見積書(2号)'!M252="","",'見積書(2号)'!M252)</f>
        <v/>
      </c>
      <c r="K252" s="25"/>
      <c r="L252" s="102">
        <f>IF(OR(F252=""),"",IF(OR('見積書(2号)'!K252=""),F252,I252))</f>
        <v>0</v>
      </c>
      <c r="M252" s="103" t="str">
        <f t="shared" si="26"/>
        <v/>
      </c>
      <c r="N252" s="25"/>
      <c r="O252" s="102">
        <f t="shared" si="23"/>
        <v>0</v>
      </c>
      <c r="P252" s="103" t="str">
        <f t="shared" si="27"/>
        <v/>
      </c>
      <c r="Q252" s="69"/>
    </row>
    <row r="253" spans="1:17" ht="39.75" customHeight="1" x14ac:dyDescent="0.2">
      <c r="A253" s="97" t="str">
        <f>IF('見積書(2号)'!A253="","",'見積書(2号)'!A253)</f>
        <v/>
      </c>
      <c r="B253" s="138" t="str">
        <f>IF('見積書(2号)'!B253="","",'見積書(2号)'!B253)</f>
        <v/>
      </c>
      <c r="C253" s="108" t="str">
        <f>IF('見積書(2号)'!C253="","",'見積書(2号)'!C253)</f>
        <v/>
      </c>
      <c r="D253" s="111" t="str">
        <f>IF('見積書(2号)'!H253="","",'見積書(2号)'!H253)</f>
        <v/>
      </c>
      <c r="E253" s="98" t="str">
        <f>IF('見積書(2号)'!E253="","",'見積書(2号)'!E253)</f>
        <v/>
      </c>
      <c r="F253" s="99">
        <f>IF('見積書(2号)'!I253="","",'見積書(2号)'!I253)</f>
        <v>0</v>
      </c>
      <c r="G253" s="100" t="str">
        <f>IF('見積書(2号)'!J253="","",'見積書(2号)'!J253)</f>
        <v/>
      </c>
      <c r="H253" s="110" t="str">
        <f>IF('見積書(2号)'!K253="","",'見積書(2号)'!K253)</f>
        <v/>
      </c>
      <c r="I253" s="100">
        <f>IF('見積書(2号)'!L253="","",'見積書(2号)'!L253)</f>
        <v>0</v>
      </c>
      <c r="J253" s="100" t="str">
        <f>IF('見積書(2号)'!M253="","",'見積書(2号)'!M253)</f>
        <v/>
      </c>
      <c r="K253" s="25"/>
      <c r="L253" s="102">
        <f>IF(OR(F253=""),"",IF(OR('見積書(2号)'!K253=""),F253,I253))</f>
        <v>0</v>
      </c>
      <c r="M253" s="103" t="str">
        <f t="shared" si="26"/>
        <v/>
      </c>
      <c r="N253" s="25"/>
      <c r="O253" s="102">
        <f t="shared" si="23"/>
        <v>0</v>
      </c>
      <c r="P253" s="103" t="str">
        <f t="shared" si="27"/>
        <v/>
      </c>
      <c r="Q253" s="69"/>
    </row>
    <row r="254" spans="1:17" ht="39.75" customHeight="1" x14ac:dyDescent="0.2">
      <c r="A254" s="97" t="str">
        <f>IF('見積書(2号)'!A254="","",'見積書(2号)'!A254)</f>
        <v/>
      </c>
      <c r="B254" s="138" t="str">
        <f>IF('見積書(2号)'!B254="","",'見積書(2号)'!B254)</f>
        <v/>
      </c>
      <c r="C254" s="108" t="str">
        <f>IF('見積書(2号)'!C254="","",'見積書(2号)'!C254)</f>
        <v/>
      </c>
      <c r="D254" s="111" t="str">
        <f>IF('見積書(2号)'!H254="","",'見積書(2号)'!H254)</f>
        <v/>
      </c>
      <c r="E254" s="98" t="str">
        <f>IF('見積書(2号)'!E254="","",'見積書(2号)'!E254)</f>
        <v/>
      </c>
      <c r="F254" s="99">
        <f>IF('見積書(2号)'!I254="","",'見積書(2号)'!I254)</f>
        <v>0</v>
      </c>
      <c r="G254" s="100" t="str">
        <f>IF('見積書(2号)'!J254="","",'見積書(2号)'!J254)</f>
        <v/>
      </c>
      <c r="H254" s="110" t="str">
        <f>IF('見積書(2号)'!K254="","",'見積書(2号)'!K254)</f>
        <v/>
      </c>
      <c r="I254" s="100">
        <f>IF('見積書(2号)'!L254="","",'見積書(2号)'!L254)</f>
        <v>0</v>
      </c>
      <c r="J254" s="100" t="str">
        <f>IF('見積書(2号)'!M254="","",'見積書(2号)'!M254)</f>
        <v/>
      </c>
      <c r="K254" s="25"/>
      <c r="L254" s="102">
        <f>IF(OR(F254=""),"",IF(OR('見積書(2号)'!K254=""),F254,I254))</f>
        <v>0</v>
      </c>
      <c r="M254" s="103" t="str">
        <f t="shared" si="26"/>
        <v/>
      </c>
      <c r="N254" s="25"/>
      <c r="O254" s="102">
        <f t="shared" si="23"/>
        <v>0</v>
      </c>
      <c r="P254" s="103" t="str">
        <f t="shared" si="27"/>
        <v/>
      </c>
      <c r="Q254" s="69"/>
    </row>
    <row r="255" spans="1:17" ht="39.75" customHeight="1" x14ac:dyDescent="0.2">
      <c r="A255" s="97" t="str">
        <f>IF('見積書(2号)'!A255="","",'見積書(2号)'!A255)</f>
        <v/>
      </c>
      <c r="B255" s="138" t="str">
        <f>IF('見積書(2号)'!B255="","",'見積書(2号)'!B255)</f>
        <v/>
      </c>
      <c r="C255" s="108" t="str">
        <f>IF('見積書(2号)'!C255="","",'見積書(2号)'!C255)</f>
        <v/>
      </c>
      <c r="D255" s="111" t="str">
        <f>IF('見積書(2号)'!H255="","",'見積書(2号)'!H255)</f>
        <v/>
      </c>
      <c r="E255" s="98" t="str">
        <f>IF('見積書(2号)'!E255="","",'見積書(2号)'!E255)</f>
        <v/>
      </c>
      <c r="F255" s="99">
        <f>IF('見積書(2号)'!I255="","",'見積書(2号)'!I255)</f>
        <v>0</v>
      </c>
      <c r="G255" s="100" t="str">
        <f>IF('見積書(2号)'!J255="","",'見積書(2号)'!J255)</f>
        <v/>
      </c>
      <c r="H255" s="110" t="str">
        <f>IF('見積書(2号)'!K255="","",'見積書(2号)'!K255)</f>
        <v/>
      </c>
      <c r="I255" s="100">
        <f>IF('見積書(2号)'!L255="","",'見積書(2号)'!L255)</f>
        <v>0</v>
      </c>
      <c r="J255" s="100" t="str">
        <f>IF('見積書(2号)'!M255="","",'見積書(2号)'!M255)</f>
        <v/>
      </c>
      <c r="K255" s="25"/>
      <c r="L255" s="102">
        <f>IF(OR(F255=""),"",IF(OR('見積書(2号)'!K255=""),F255,I255))</f>
        <v>0</v>
      </c>
      <c r="M255" s="103" t="str">
        <f t="shared" si="26"/>
        <v/>
      </c>
      <c r="N255" s="25"/>
      <c r="O255" s="102">
        <f t="shared" si="23"/>
        <v>0</v>
      </c>
      <c r="P255" s="103" t="str">
        <f t="shared" si="27"/>
        <v/>
      </c>
      <c r="Q255" s="69"/>
    </row>
    <row r="256" spans="1:17" ht="39.75" customHeight="1" x14ac:dyDescent="0.2">
      <c r="A256" s="97" t="str">
        <f>IF('見積書(2号)'!A256="","",'見積書(2号)'!A256)</f>
        <v/>
      </c>
      <c r="B256" s="138" t="str">
        <f>IF('見積書(2号)'!B256="","",'見積書(2号)'!B256)</f>
        <v/>
      </c>
      <c r="C256" s="108" t="str">
        <f>IF('見積書(2号)'!C256="","",'見積書(2号)'!C256)</f>
        <v/>
      </c>
      <c r="D256" s="111" t="str">
        <f>IF('見積書(2号)'!H256="","",'見積書(2号)'!H256)</f>
        <v/>
      </c>
      <c r="E256" s="98" t="str">
        <f>IF('見積書(2号)'!E256="","",'見積書(2号)'!E256)</f>
        <v/>
      </c>
      <c r="F256" s="99">
        <f>IF('見積書(2号)'!I256="","",'見積書(2号)'!I256)</f>
        <v>0</v>
      </c>
      <c r="G256" s="100" t="str">
        <f>IF('見積書(2号)'!J256="","",'見積書(2号)'!J256)</f>
        <v/>
      </c>
      <c r="H256" s="110" t="str">
        <f>IF('見積書(2号)'!K256="","",'見積書(2号)'!K256)</f>
        <v/>
      </c>
      <c r="I256" s="100">
        <f>IF('見積書(2号)'!L256="","",'見積書(2号)'!L256)</f>
        <v>0</v>
      </c>
      <c r="J256" s="100" t="str">
        <f>IF('見積書(2号)'!M256="","",'見積書(2号)'!M256)</f>
        <v/>
      </c>
      <c r="K256" s="25"/>
      <c r="L256" s="102">
        <f>IF(OR(F256=""),"",IF(OR('見積書(2号)'!K256=""),F256,I256))</f>
        <v>0</v>
      </c>
      <c r="M256" s="103" t="str">
        <f t="shared" si="26"/>
        <v/>
      </c>
      <c r="N256" s="25"/>
      <c r="O256" s="102">
        <f t="shared" si="23"/>
        <v>0</v>
      </c>
      <c r="P256" s="103" t="str">
        <f t="shared" si="27"/>
        <v/>
      </c>
      <c r="Q256" s="69"/>
    </row>
    <row r="257" spans="1:17" ht="39.75" customHeight="1" x14ac:dyDescent="0.2">
      <c r="A257" s="97" t="str">
        <f>IF('見積書(2号)'!A257="","",'見積書(2号)'!A257)</f>
        <v/>
      </c>
      <c r="B257" s="138" t="str">
        <f>IF('見積書(2号)'!B257="","",'見積書(2号)'!B257)</f>
        <v/>
      </c>
      <c r="C257" s="108" t="str">
        <f>IF('見積書(2号)'!C257="","",'見積書(2号)'!C257)</f>
        <v/>
      </c>
      <c r="D257" s="111" t="str">
        <f>IF('見積書(2号)'!H257="","",'見積書(2号)'!H257)</f>
        <v/>
      </c>
      <c r="E257" s="98" t="str">
        <f>IF('見積書(2号)'!E257="","",'見積書(2号)'!E257)</f>
        <v/>
      </c>
      <c r="F257" s="99">
        <f>IF('見積書(2号)'!I257="","",'見積書(2号)'!I257)</f>
        <v>0</v>
      </c>
      <c r="G257" s="100" t="str">
        <f>IF('見積書(2号)'!J257="","",'見積書(2号)'!J257)</f>
        <v/>
      </c>
      <c r="H257" s="110" t="str">
        <f>IF('見積書(2号)'!K257="","",'見積書(2号)'!K257)</f>
        <v/>
      </c>
      <c r="I257" s="100">
        <f>IF('見積書(2号)'!L257="","",'見積書(2号)'!L257)</f>
        <v>0</v>
      </c>
      <c r="J257" s="100" t="str">
        <f>IF('見積書(2号)'!M257="","",'見積書(2号)'!M257)</f>
        <v/>
      </c>
      <c r="K257" s="25"/>
      <c r="L257" s="102">
        <f>IF(OR(F257=""),"",IF(OR('見積書(2号)'!K257=""),F257,I257))</f>
        <v>0</v>
      </c>
      <c r="M257" s="103" t="str">
        <f t="shared" si="26"/>
        <v/>
      </c>
      <c r="N257" s="25"/>
      <c r="O257" s="102">
        <f t="shared" si="23"/>
        <v>0</v>
      </c>
      <c r="P257" s="103" t="str">
        <f t="shared" si="27"/>
        <v/>
      </c>
      <c r="Q257" s="69"/>
    </row>
    <row r="258" spans="1:17" ht="39.75" customHeight="1" x14ac:dyDescent="0.2">
      <c r="A258" s="97" t="str">
        <f>IF('見積書(2号)'!A258="","",'見積書(2号)'!A258)</f>
        <v/>
      </c>
      <c r="B258" s="138" t="str">
        <f>IF('見積書(2号)'!B258="","",'見積書(2号)'!B258)</f>
        <v/>
      </c>
      <c r="C258" s="108" t="str">
        <f>IF('見積書(2号)'!C258="","",'見積書(2号)'!C258)</f>
        <v/>
      </c>
      <c r="D258" s="111" t="str">
        <f>IF('見積書(2号)'!H258="","",'見積書(2号)'!H258)</f>
        <v/>
      </c>
      <c r="E258" s="98" t="str">
        <f>IF('見積書(2号)'!E258="","",'見積書(2号)'!E258)</f>
        <v/>
      </c>
      <c r="F258" s="99">
        <f>IF('見積書(2号)'!I258="","",'見積書(2号)'!I258)</f>
        <v>0</v>
      </c>
      <c r="G258" s="100" t="str">
        <f>IF('見積書(2号)'!J258="","",'見積書(2号)'!J258)</f>
        <v/>
      </c>
      <c r="H258" s="110" t="str">
        <f>IF('見積書(2号)'!K258="","",'見積書(2号)'!K258)</f>
        <v/>
      </c>
      <c r="I258" s="100">
        <f>IF('見積書(2号)'!L258="","",'見積書(2号)'!L258)</f>
        <v>0</v>
      </c>
      <c r="J258" s="100" t="str">
        <f>IF('見積書(2号)'!M258="","",'見積書(2号)'!M258)</f>
        <v/>
      </c>
      <c r="K258" s="25"/>
      <c r="L258" s="102">
        <f>IF(OR(F258=""),"",IF(OR('見積書(2号)'!K258=""),F258,I258))</f>
        <v>0</v>
      </c>
      <c r="M258" s="103" t="str">
        <f t="shared" si="26"/>
        <v/>
      </c>
      <c r="N258" s="25"/>
      <c r="O258" s="102">
        <f t="shared" si="23"/>
        <v>0</v>
      </c>
      <c r="P258" s="103" t="str">
        <f t="shared" si="27"/>
        <v/>
      </c>
      <c r="Q258" s="69"/>
    </row>
    <row r="259" spans="1:17" ht="39.75" customHeight="1" x14ac:dyDescent="0.2">
      <c r="A259" s="97" t="str">
        <f>IF('見積書(2号)'!A259="","",'見積書(2号)'!A259)</f>
        <v/>
      </c>
      <c r="B259" s="138" t="str">
        <f>IF('見積書(2号)'!B259="","",'見積書(2号)'!B259)</f>
        <v/>
      </c>
      <c r="C259" s="108" t="str">
        <f>IF('見積書(2号)'!C259="","",'見積書(2号)'!C259)</f>
        <v/>
      </c>
      <c r="D259" s="111" t="str">
        <f>IF('見積書(2号)'!H259="","",'見積書(2号)'!H259)</f>
        <v/>
      </c>
      <c r="E259" s="98" t="str">
        <f>IF('見積書(2号)'!E259="","",'見積書(2号)'!E259)</f>
        <v/>
      </c>
      <c r="F259" s="99">
        <f>IF('見積書(2号)'!I259="","",'見積書(2号)'!I259)</f>
        <v>0</v>
      </c>
      <c r="G259" s="100" t="str">
        <f>IF('見積書(2号)'!J259="","",'見積書(2号)'!J259)</f>
        <v/>
      </c>
      <c r="H259" s="110" t="str">
        <f>IF('見積書(2号)'!K259="","",'見積書(2号)'!K259)</f>
        <v/>
      </c>
      <c r="I259" s="100">
        <f>IF('見積書(2号)'!L259="","",'見積書(2号)'!L259)</f>
        <v>0</v>
      </c>
      <c r="J259" s="100" t="str">
        <f>IF('見積書(2号)'!M259="","",'見積書(2号)'!M259)</f>
        <v/>
      </c>
      <c r="K259" s="25"/>
      <c r="L259" s="102">
        <f>IF(OR(F259=""),"",IF(OR('見積書(2号)'!K259=""),F259,I259))</f>
        <v>0</v>
      </c>
      <c r="M259" s="103" t="str">
        <f t="shared" si="26"/>
        <v/>
      </c>
      <c r="N259" s="25"/>
      <c r="O259" s="102">
        <f t="shared" si="23"/>
        <v>0</v>
      </c>
      <c r="P259" s="103" t="str">
        <f t="shared" si="27"/>
        <v/>
      </c>
      <c r="Q259" s="69"/>
    </row>
    <row r="260" spans="1:17" ht="39.75" customHeight="1" x14ac:dyDescent="0.2">
      <c r="A260" s="97" t="str">
        <f>IF('見積書(2号)'!A260="","",'見積書(2号)'!A260)</f>
        <v/>
      </c>
      <c r="B260" s="138" t="str">
        <f>IF('見積書(2号)'!B260="","",'見積書(2号)'!B260)</f>
        <v>小　　計</v>
      </c>
      <c r="C260" s="108" t="str">
        <f>IF('見積書(2号)'!C260="","",'見積書(2号)'!C260)</f>
        <v/>
      </c>
      <c r="D260" s="111" t="str">
        <f>IF('見積書(2号)'!H260="","",'見積書(2号)'!H260)</f>
        <v/>
      </c>
      <c r="E260" s="98" t="str">
        <f>IF('見積書(2号)'!E260="","",'見積書(2号)'!E260)</f>
        <v/>
      </c>
      <c r="F260" s="99" t="str">
        <f>IF('見積書(2号)'!I260="","",'見積書(2号)'!I260)</f>
        <v/>
      </c>
      <c r="G260" s="100">
        <f>IF('見積書(2号)'!J260="","",'見積書(2号)'!J260)</f>
        <v>0</v>
      </c>
      <c r="H260" s="110" t="str">
        <f>IF('見積書(2号)'!K260="","",'見積書(2号)'!K260)</f>
        <v/>
      </c>
      <c r="I260" s="100" t="str">
        <f>IF('見積書(2号)'!L260="","",'見積書(2号)'!L260)</f>
        <v/>
      </c>
      <c r="J260" s="100">
        <f>IF('見積書(2号)'!M260="","",'見積書(2号)'!M260)</f>
        <v>0</v>
      </c>
      <c r="K260" s="25"/>
      <c r="L260" s="102" t="str">
        <f>IF(OR(F260=""),"",IF(OR('見積書(2号)'!K260=""),F260,I260))</f>
        <v/>
      </c>
      <c r="M260" s="103">
        <f t="shared" ref="M260" si="28">SUBTOTAL(9,M232:M259)</f>
        <v>0</v>
      </c>
      <c r="N260" s="25"/>
      <c r="O260" s="102" t="str">
        <f t="shared" si="23"/>
        <v/>
      </c>
      <c r="P260" s="103">
        <f t="shared" ref="P260" si="29">SUBTOTAL(9,P232:P259)</f>
        <v>0</v>
      </c>
      <c r="Q260" s="69"/>
    </row>
    <row r="261" spans="1:17" ht="39.75" customHeight="1" x14ac:dyDescent="0.2">
      <c r="A261" s="97" t="str">
        <f>IF('見積書(2号)'!A261="","",'見積書(2号)'!A261)</f>
        <v/>
      </c>
      <c r="B261" s="138" t="str">
        <f>IF('見積書(2号)'!B261="","",'見積書(2号)'!B261)</f>
        <v/>
      </c>
      <c r="C261" s="108" t="str">
        <f>IF('見積書(2号)'!C261="","",'見積書(2号)'!C261)</f>
        <v/>
      </c>
      <c r="D261" s="111" t="str">
        <f>IF('見積書(2号)'!H261="","",'見積書(2号)'!H261)</f>
        <v/>
      </c>
      <c r="E261" s="98" t="str">
        <f>IF('見積書(2号)'!E261="","",'見積書(2号)'!E261)</f>
        <v/>
      </c>
      <c r="F261" s="99">
        <f>IF('見積書(2号)'!I261="","",'見積書(2号)'!I261)</f>
        <v>0</v>
      </c>
      <c r="G261" s="100" t="str">
        <f>IF('見積書(2号)'!J261="","",'見積書(2号)'!J261)</f>
        <v/>
      </c>
      <c r="H261" s="110" t="str">
        <f>IF('見積書(2号)'!K261="","",'見積書(2号)'!K261)</f>
        <v/>
      </c>
      <c r="I261" s="100">
        <f>IF('見積書(2号)'!L261="","",'見積書(2号)'!L261)</f>
        <v>0</v>
      </c>
      <c r="J261" s="100" t="str">
        <f>IF('見積書(2号)'!M261="","",'見積書(2号)'!M261)</f>
        <v/>
      </c>
      <c r="K261" s="25"/>
      <c r="L261" s="102">
        <f>IF(OR(F261=""),"",IF(OR('見積書(2号)'!K261=""),F261,I261))</f>
        <v>0</v>
      </c>
      <c r="M261" s="103" t="str">
        <f t="shared" ref="M261:M288" si="30">IFERROR(IF((K261=""),"",ROUNDDOWN(K261*L261,0)),"")</f>
        <v/>
      </c>
      <c r="N261" s="25"/>
      <c r="O261" s="102">
        <f t="shared" si="23"/>
        <v>0</v>
      </c>
      <c r="P261" s="103" t="str">
        <f t="shared" ref="P261:P288" si="31">IFERROR(IF((N261=""),"",ROUNDDOWN(N261*O261,0)),"")</f>
        <v/>
      </c>
      <c r="Q261" s="69"/>
    </row>
    <row r="262" spans="1:17" ht="39.75" customHeight="1" x14ac:dyDescent="0.2">
      <c r="A262" s="97" t="str">
        <f>IF('見積書(2号)'!A262="","",'見積書(2号)'!A262)</f>
        <v/>
      </c>
      <c r="B262" s="138" t="str">
        <f>IF('見積書(2号)'!B262="","",'見積書(2号)'!B262)</f>
        <v/>
      </c>
      <c r="C262" s="108" t="str">
        <f>IF('見積書(2号)'!C262="","",'見積書(2号)'!C262)</f>
        <v/>
      </c>
      <c r="D262" s="111" t="str">
        <f>IF('見積書(2号)'!H262="","",'見積書(2号)'!H262)</f>
        <v/>
      </c>
      <c r="E262" s="98" t="str">
        <f>IF('見積書(2号)'!E262="","",'見積書(2号)'!E262)</f>
        <v/>
      </c>
      <c r="F262" s="99">
        <f>IF('見積書(2号)'!I262="","",'見積書(2号)'!I262)</f>
        <v>0</v>
      </c>
      <c r="G262" s="100" t="str">
        <f>IF('見積書(2号)'!J262="","",'見積書(2号)'!J262)</f>
        <v/>
      </c>
      <c r="H262" s="110" t="str">
        <f>IF('見積書(2号)'!K262="","",'見積書(2号)'!K262)</f>
        <v/>
      </c>
      <c r="I262" s="100">
        <f>IF('見積書(2号)'!L262="","",'見積書(2号)'!L262)</f>
        <v>0</v>
      </c>
      <c r="J262" s="100" t="str">
        <f>IF('見積書(2号)'!M262="","",'見積書(2号)'!M262)</f>
        <v/>
      </c>
      <c r="K262" s="25"/>
      <c r="L262" s="102">
        <f>IF(OR(F262=""),"",IF(OR('見積書(2号)'!K262=""),F262,I262))</f>
        <v>0</v>
      </c>
      <c r="M262" s="103" t="str">
        <f t="shared" si="30"/>
        <v/>
      </c>
      <c r="N262" s="25"/>
      <c r="O262" s="102">
        <f t="shared" si="23"/>
        <v>0</v>
      </c>
      <c r="P262" s="103" t="str">
        <f t="shared" si="31"/>
        <v/>
      </c>
      <c r="Q262" s="69"/>
    </row>
    <row r="263" spans="1:17" ht="39.75" customHeight="1" x14ac:dyDescent="0.2">
      <c r="A263" s="97" t="str">
        <f>IF('見積書(2号)'!A263="","",'見積書(2号)'!A263)</f>
        <v/>
      </c>
      <c r="B263" s="138" t="str">
        <f>IF('見積書(2号)'!B263="","",'見積書(2号)'!B263)</f>
        <v/>
      </c>
      <c r="C263" s="108" t="str">
        <f>IF('見積書(2号)'!C263="","",'見積書(2号)'!C263)</f>
        <v/>
      </c>
      <c r="D263" s="111" t="str">
        <f>IF('見積書(2号)'!H263="","",'見積書(2号)'!H263)</f>
        <v/>
      </c>
      <c r="E263" s="98" t="str">
        <f>IF('見積書(2号)'!E263="","",'見積書(2号)'!E263)</f>
        <v/>
      </c>
      <c r="F263" s="99">
        <f>IF('見積書(2号)'!I263="","",'見積書(2号)'!I263)</f>
        <v>0</v>
      </c>
      <c r="G263" s="100" t="str">
        <f>IF('見積書(2号)'!J263="","",'見積書(2号)'!J263)</f>
        <v/>
      </c>
      <c r="H263" s="110" t="str">
        <f>IF('見積書(2号)'!K263="","",'見積書(2号)'!K263)</f>
        <v/>
      </c>
      <c r="I263" s="100">
        <f>IF('見積書(2号)'!L263="","",'見積書(2号)'!L263)</f>
        <v>0</v>
      </c>
      <c r="J263" s="100" t="str">
        <f>IF('見積書(2号)'!M263="","",'見積書(2号)'!M263)</f>
        <v/>
      </c>
      <c r="K263" s="25"/>
      <c r="L263" s="102">
        <f>IF(OR(F263=""),"",IF(OR('見積書(2号)'!K263=""),F263,I263))</f>
        <v>0</v>
      </c>
      <c r="M263" s="103" t="str">
        <f t="shared" si="30"/>
        <v/>
      </c>
      <c r="N263" s="25"/>
      <c r="O263" s="102">
        <f t="shared" si="23"/>
        <v>0</v>
      </c>
      <c r="P263" s="103" t="str">
        <f t="shared" si="31"/>
        <v/>
      </c>
      <c r="Q263" s="69"/>
    </row>
    <row r="264" spans="1:17" ht="39.75" customHeight="1" x14ac:dyDescent="0.2">
      <c r="A264" s="97" t="str">
        <f>IF('見積書(2号)'!A264="","",'見積書(2号)'!A264)</f>
        <v/>
      </c>
      <c r="B264" s="138" t="str">
        <f>IF('見積書(2号)'!B264="","",'見積書(2号)'!B264)</f>
        <v/>
      </c>
      <c r="C264" s="108" t="str">
        <f>IF('見積書(2号)'!C264="","",'見積書(2号)'!C264)</f>
        <v/>
      </c>
      <c r="D264" s="111" t="str">
        <f>IF('見積書(2号)'!H264="","",'見積書(2号)'!H264)</f>
        <v/>
      </c>
      <c r="E264" s="98" t="str">
        <f>IF('見積書(2号)'!E264="","",'見積書(2号)'!E264)</f>
        <v/>
      </c>
      <c r="F264" s="99">
        <f>IF('見積書(2号)'!I264="","",'見積書(2号)'!I264)</f>
        <v>0</v>
      </c>
      <c r="G264" s="100" t="str">
        <f>IF('見積書(2号)'!J264="","",'見積書(2号)'!J264)</f>
        <v/>
      </c>
      <c r="H264" s="110" t="str">
        <f>IF('見積書(2号)'!K264="","",'見積書(2号)'!K264)</f>
        <v/>
      </c>
      <c r="I264" s="100">
        <f>IF('見積書(2号)'!L264="","",'見積書(2号)'!L264)</f>
        <v>0</v>
      </c>
      <c r="J264" s="100" t="str">
        <f>IF('見積書(2号)'!M264="","",'見積書(2号)'!M264)</f>
        <v/>
      </c>
      <c r="K264" s="25"/>
      <c r="L264" s="102">
        <f>IF(OR(F264=""),"",IF(OR('見積書(2号)'!K264=""),F264,I264))</f>
        <v>0</v>
      </c>
      <c r="M264" s="103" t="str">
        <f t="shared" si="30"/>
        <v/>
      </c>
      <c r="N264" s="25"/>
      <c r="O264" s="102">
        <f t="shared" si="23"/>
        <v>0</v>
      </c>
      <c r="P264" s="103" t="str">
        <f t="shared" si="31"/>
        <v/>
      </c>
      <c r="Q264" s="69"/>
    </row>
    <row r="265" spans="1:17" ht="39.75" customHeight="1" x14ac:dyDescent="0.2">
      <c r="A265" s="97" t="str">
        <f>IF('見積書(2号)'!A265="","",'見積書(2号)'!A265)</f>
        <v/>
      </c>
      <c r="B265" s="138" t="str">
        <f>IF('見積書(2号)'!B265="","",'見積書(2号)'!B265)</f>
        <v/>
      </c>
      <c r="C265" s="108" t="str">
        <f>IF('見積書(2号)'!C265="","",'見積書(2号)'!C265)</f>
        <v/>
      </c>
      <c r="D265" s="111" t="str">
        <f>IF('見積書(2号)'!H265="","",'見積書(2号)'!H265)</f>
        <v/>
      </c>
      <c r="E265" s="98" t="str">
        <f>IF('見積書(2号)'!E265="","",'見積書(2号)'!E265)</f>
        <v/>
      </c>
      <c r="F265" s="99">
        <f>IF('見積書(2号)'!I265="","",'見積書(2号)'!I265)</f>
        <v>0</v>
      </c>
      <c r="G265" s="100" t="str">
        <f>IF('見積書(2号)'!J265="","",'見積書(2号)'!J265)</f>
        <v/>
      </c>
      <c r="H265" s="110" t="str">
        <f>IF('見積書(2号)'!K265="","",'見積書(2号)'!K265)</f>
        <v/>
      </c>
      <c r="I265" s="100">
        <f>IF('見積書(2号)'!L265="","",'見積書(2号)'!L265)</f>
        <v>0</v>
      </c>
      <c r="J265" s="100" t="str">
        <f>IF('見積書(2号)'!M265="","",'見積書(2号)'!M265)</f>
        <v/>
      </c>
      <c r="K265" s="25"/>
      <c r="L265" s="102">
        <f>IF(OR(F265=""),"",IF(OR('見積書(2号)'!K265=""),F265,I265))</f>
        <v>0</v>
      </c>
      <c r="M265" s="103" t="str">
        <f t="shared" si="30"/>
        <v/>
      </c>
      <c r="N265" s="25"/>
      <c r="O265" s="102">
        <f t="shared" si="23"/>
        <v>0</v>
      </c>
      <c r="P265" s="103" t="str">
        <f t="shared" si="31"/>
        <v/>
      </c>
      <c r="Q265" s="69"/>
    </row>
    <row r="266" spans="1:17" ht="39.75" customHeight="1" x14ac:dyDescent="0.2">
      <c r="A266" s="97" t="str">
        <f>IF('見積書(2号)'!A266="","",'見積書(2号)'!A266)</f>
        <v/>
      </c>
      <c r="B266" s="138" t="str">
        <f>IF('見積書(2号)'!B266="","",'見積書(2号)'!B266)</f>
        <v/>
      </c>
      <c r="C266" s="108" t="str">
        <f>IF('見積書(2号)'!C266="","",'見積書(2号)'!C266)</f>
        <v/>
      </c>
      <c r="D266" s="111" t="str">
        <f>IF('見積書(2号)'!H266="","",'見積書(2号)'!H266)</f>
        <v/>
      </c>
      <c r="E266" s="98" t="str">
        <f>IF('見積書(2号)'!E266="","",'見積書(2号)'!E266)</f>
        <v/>
      </c>
      <c r="F266" s="99">
        <f>IF('見積書(2号)'!I266="","",'見積書(2号)'!I266)</f>
        <v>0</v>
      </c>
      <c r="G266" s="100" t="str">
        <f>IF('見積書(2号)'!J266="","",'見積書(2号)'!J266)</f>
        <v/>
      </c>
      <c r="H266" s="110" t="str">
        <f>IF('見積書(2号)'!K266="","",'見積書(2号)'!K266)</f>
        <v/>
      </c>
      <c r="I266" s="100">
        <f>IF('見積書(2号)'!L266="","",'見積書(2号)'!L266)</f>
        <v>0</v>
      </c>
      <c r="J266" s="100" t="str">
        <f>IF('見積書(2号)'!M266="","",'見積書(2号)'!M266)</f>
        <v/>
      </c>
      <c r="K266" s="25"/>
      <c r="L266" s="102">
        <f>IF(OR(F266=""),"",IF(OR('見積書(2号)'!K266=""),F266,I266))</f>
        <v>0</v>
      </c>
      <c r="M266" s="103" t="str">
        <f t="shared" si="30"/>
        <v/>
      </c>
      <c r="N266" s="25"/>
      <c r="O266" s="102">
        <f t="shared" si="23"/>
        <v>0</v>
      </c>
      <c r="P266" s="103" t="str">
        <f t="shared" si="31"/>
        <v/>
      </c>
      <c r="Q266" s="69"/>
    </row>
    <row r="267" spans="1:17" ht="39.75" customHeight="1" x14ac:dyDescent="0.2">
      <c r="A267" s="97" t="str">
        <f>IF('見積書(2号)'!A267="","",'見積書(2号)'!A267)</f>
        <v/>
      </c>
      <c r="B267" s="138" t="str">
        <f>IF('見積書(2号)'!B267="","",'見積書(2号)'!B267)</f>
        <v/>
      </c>
      <c r="C267" s="108" t="str">
        <f>IF('見積書(2号)'!C267="","",'見積書(2号)'!C267)</f>
        <v/>
      </c>
      <c r="D267" s="111" t="str">
        <f>IF('見積書(2号)'!H267="","",'見積書(2号)'!H267)</f>
        <v/>
      </c>
      <c r="E267" s="98" t="str">
        <f>IF('見積書(2号)'!E267="","",'見積書(2号)'!E267)</f>
        <v/>
      </c>
      <c r="F267" s="99">
        <f>IF('見積書(2号)'!I267="","",'見積書(2号)'!I267)</f>
        <v>0</v>
      </c>
      <c r="G267" s="100" t="str">
        <f>IF('見積書(2号)'!J267="","",'見積書(2号)'!J267)</f>
        <v/>
      </c>
      <c r="H267" s="110" t="str">
        <f>IF('見積書(2号)'!K267="","",'見積書(2号)'!K267)</f>
        <v/>
      </c>
      <c r="I267" s="100">
        <f>IF('見積書(2号)'!L267="","",'見積書(2号)'!L267)</f>
        <v>0</v>
      </c>
      <c r="J267" s="100" t="str">
        <f>IF('見積書(2号)'!M267="","",'見積書(2号)'!M267)</f>
        <v/>
      </c>
      <c r="K267" s="25"/>
      <c r="L267" s="102">
        <f>IF(OR(F267=""),"",IF(OR('見積書(2号)'!K267=""),F267,I267))</f>
        <v>0</v>
      </c>
      <c r="M267" s="103" t="str">
        <f t="shared" si="30"/>
        <v/>
      </c>
      <c r="N267" s="25"/>
      <c r="O267" s="102">
        <f t="shared" si="23"/>
        <v>0</v>
      </c>
      <c r="P267" s="103" t="str">
        <f t="shared" si="31"/>
        <v/>
      </c>
      <c r="Q267" s="69"/>
    </row>
    <row r="268" spans="1:17" ht="39.75" customHeight="1" x14ac:dyDescent="0.2">
      <c r="A268" s="97" t="str">
        <f>IF('見積書(2号)'!A268="","",'見積書(2号)'!A268)</f>
        <v/>
      </c>
      <c r="B268" s="138" t="str">
        <f>IF('見積書(2号)'!B268="","",'見積書(2号)'!B268)</f>
        <v/>
      </c>
      <c r="C268" s="108" t="str">
        <f>IF('見積書(2号)'!C268="","",'見積書(2号)'!C268)</f>
        <v/>
      </c>
      <c r="D268" s="111" t="str">
        <f>IF('見積書(2号)'!H268="","",'見積書(2号)'!H268)</f>
        <v/>
      </c>
      <c r="E268" s="98" t="str">
        <f>IF('見積書(2号)'!E268="","",'見積書(2号)'!E268)</f>
        <v/>
      </c>
      <c r="F268" s="99">
        <f>IF('見積書(2号)'!I268="","",'見積書(2号)'!I268)</f>
        <v>0</v>
      </c>
      <c r="G268" s="100" t="str">
        <f>IF('見積書(2号)'!J268="","",'見積書(2号)'!J268)</f>
        <v/>
      </c>
      <c r="H268" s="110" t="str">
        <f>IF('見積書(2号)'!K268="","",'見積書(2号)'!K268)</f>
        <v/>
      </c>
      <c r="I268" s="100">
        <f>IF('見積書(2号)'!L268="","",'見積書(2号)'!L268)</f>
        <v>0</v>
      </c>
      <c r="J268" s="100" t="str">
        <f>IF('見積書(2号)'!M268="","",'見積書(2号)'!M268)</f>
        <v/>
      </c>
      <c r="K268" s="25"/>
      <c r="L268" s="102">
        <f>IF(OR(F268=""),"",IF(OR('見積書(2号)'!K268=""),F268,I268))</f>
        <v>0</v>
      </c>
      <c r="M268" s="103" t="str">
        <f t="shared" si="30"/>
        <v/>
      </c>
      <c r="N268" s="25"/>
      <c r="O268" s="102">
        <f t="shared" si="23"/>
        <v>0</v>
      </c>
      <c r="P268" s="103" t="str">
        <f t="shared" si="31"/>
        <v/>
      </c>
      <c r="Q268" s="69"/>
    </row>
    <row r="269" spans="1:17" ht="39.75" customHeight="1" x14ac:dyDescent="0.2">
      <c r="A269" s="97" t="str">
        <f>IF('見積書(2号)'!A269="","",'見積書(2号)'!A269)</f>
        <v/>
      </c>
      <c r="B269" s="138" t="str">
        <f>IF('見積書(2号)'!B269="","",'見積書(2号)'!B269)</f>
        <v/>
      </c>
      <c r="C269" s="108" t="str">
        <f>IF('見積書(2号)'!C269="","",'見積書(2号)'!C269)</f>
        <v/>
      </c>
      <c r="D269" s="111" t="str">
        <f>IF('見積書(2号)'!H269="","",'見積書(2号)'!H269)</f>
        <v/>
      </c>
      <c r="E269" s="98" t="str">
        <f>IF('見積書(2号)'!E269="","",'見積書(2号)'!E269)</f>
        <v/>
      </c>
      <c r="F269" s="99">
        <f>IF('見積書(2号)'!I269="","",'見積書(2号)'!I269)</f>
        <v>0</v>
      </c>
      <c r="G269" s="100" t="str">
        <f>IF('見積書(2号)'!J269="","",'見積書(2号)'!J269)</f>
        <v/>
      </c>
      <c r="H269" s="110" t="str">
        <f>IF('見積書(2号)'!K269="","",'見積書(2号)'!K269)</f>
        <v/>
      </c>
      <c r="I269" s="100">
        <f>IF('見積書(2号)'!L269="","",'見積書(2号)'!L269)</f>
        <v>0</v>
      </c>
      <c r="J269" s="100" t="str">
        <f>IF('見積書(2号)'!M269="","",'見積書(2号)'!M269)</f>
        <v/>
      </c>
      <c r="K269" s="25"/>
      <c r="L269" s="102">
        <f>IF(OR(F269=""),"",IF(OR('見積書(2号)'!K269=""),F269,I269))</f>
        <v>0</v>
      </c>
      <c r="M269" s="103" t="str">
        <f t="shared" si="30"/>
        <v/>
      </c>
      <c r="N269" s="25"/>
      <c r="O269" s="102">
        <f t="shared" si="23"/>
        <v>0</v>
      </c>
      <c r="P269" s="103" t="str">
        <f t="shared" si="31"/>
        <v/>
      </c>
      <c r="Q269" s="69"/>
    </row>
    <row r="270" spans="1:17" ht="39.75" customHeight="1" x14ac:dyDescent="0.2">
      <c r="A270" s="97" t="str">
        <f>IF('見積書(2号)'!A270="","",'見積書(2号)'!A270)</f>
        <v/>
      </c>
      <c r="B270" s="138" t="str">
        <f>IF('見積書(2号)'!B270="","",'見積書(2号)'!B270)</f>
        <v/>
      </c>
      <c r="C270" s="108" t="str">
        <f>IF('見積書(2号)'!C270="","",'見積書(2号)'!C270)</f>
        <v/>
      </c>
      <c r="D270" s="111" t="str">
        <f>IF('見積書(2号)'!H270="","",'見積書(2号)'!H270)</f>
        <v/>
      </c>
      <c r="E270" s="98" t="str">
        <f>IF('見積書(2号)'!E270="","",'見積書(2号)'!E270)</f>
        <v/>
      </c>
      <c r="F270" s="99">
        <f>IF('見積書(2号)'!I270="","",'見積書(2号)'!I270)</f>
        <v>0</v>
      </c>
      <c r="G270" s="100" t="str">
        <f>IF('見積書(2号)'!J270="","",'見積書(2号)'!J270)</f>
        <v/>
      </c>
      <c r="H270" s="110" t="str">
        <f>IF('見積書(2号)'!K270="","",'見積書(2号)'!K270)</f>
        <v/>
      </c>
      <c r="I270" s="100">
        <f>IF('見積書(2号)'!L270="","",'見積書(2号)'!L270)</f>
        <v>0</v>
      </c>
      <c r="J270" s="100" t="str">
        <f>IF('見積書(2号)'!M270="","",'見積書(2号)'!M270)</f>
        <v/>
      </c>
      <c r="K270" s="25"/>
      <c r="L270" s="102">
        <f>IF(OR(F270=""),"",IF(OR('見積書(2号)'!K270=""),F270,I270))</f>
        <v>0</v>
      </c>
      <c r="M270" s="103" t="str">
        <f t="shared" si="30"/>
        <v/>
      </c>
      <c r="N270" s="25"/>
      <c r="O270" s="102">
        <f t="shared" si="23"/>
        <v>0</v>
      </c>
      <c r="P270" s="103" t="str">
        <f t="shared" si="31"/>
        <v/>
      </c>
      <c r="Q270" s="69"/>
    </row>
    <row r="271" spans="1:17" ht="39.75" customHeight="1" x14ac:dyDescent="0.2">
      <c r="A271" s="97" t="str">
        <f>IF('見積書(2号)'!A271="","",'見積書(2号)'!A271)</f>
        <v/>
      </c>
      <c r="B271" s="138" t="str">
        <f>IF('見積書(2号)'!B271="","",'見積書(2号)'!B271)</f>
        <v/>
      </c>
      <c r="C271" s="108" t="str">
        <f>IF('見積書(2号)'!C271="","",'見積書(2号)'!C271)</f>
        <v/>
      </c>
      <c r="D271" s="111" t="str">
        <f>IF('見積書(2号)'!H271="","",'見積書(2号)'!H271)</f>
        <v/>
      </c>
      <c r="E271" s="98" t="str">
        <f>IF('見積書(2号)'!E271="","",'見積書(2号)'!E271)</f>
        <v/>
      </c>
      <c r="F271" s="99">
        <f>IF('見積書(2号)'!I271="","",'見積書(2号)'!I271)</f>
        <v>0</v>
      </c>
      <c r="G271" s="100" t="str">
        <f>IF('見積書(2号)'!J271="","",'見積書(2号)'!J271)</f>
        <v/>
      </c>
      <c r="H271" s="110" t="str">
        <f>IF('見積書(2号)'!K271="","",'見積書(2号)'!K271)</f>
        <v/>
      </c>
      <c r="I271" s="100">
        <f>IF('見積書(2号)'!L271="","",'見積書(2号)'!L271)</f>
        <v>0</v>
      </c>
      <c r="J271" s="100" t="str">
        <f>IF('見積書(2号)'!M271="","",'見積書(2号)'!M271)</f>
        <v/>
      </c>
      <c r="K271" s="25"/>
      <c r="L271" s="102">
        <f>IF(OR(F271=""),"",IF(OR('見積書(2号)'!K271=""),F271,I271))</f>
        <v>0</v>
      </c>
      <c r="M271" s="103" t="str">
        <f t="shared" si="30"/>
        <v/>
      </c>
      <c r="N271" s="25"/>
      <c r="O271" s="102">
        <f t="shared" si="23"/>
        <v>0</v>
      </c>
      <c r="P271" s="103" t="str">
        <f t="shared" si="31"/>
        <v/>
      </c>
      <c r="Q271" s="69"/>
    </row>
    <row r="272" spans="1:17" ht="39.75" customHeight="1" x14ac:dyDescent="0.2">
      <c r="A272" s="97" t="str">
        <f>IF('見積書(2号)'!A272="","",'見積書(2号)'!A272)</f>
        <v/>
      </c>
      <c r="B272" s="138" t="str">
        <f>IF('見積書(2号)'!B272="","",'見積書(2号)'!B272)</f>
        <v/>
      </c>
      <c r="C272" s="108" t="str">
        <f>IF('見積書(2号)'!C272="","",'見積書(2号)'!C272)</f>
        <v/>
      </c>
      <c r="D272" s="111" t="str">
        <f>IF('見積書(2号)'!H272="","",'見積書(2号)'!H272)</f>
        <v/>
      </c>
      <c r="E272" s="98" t="str">
        <f>IF('見積書(2号)'!E272="","",'見積書(2号)'!E272)</f>
        <v/>
      </c>
      <c r="F272" s="99">
        <f>IF('見積書(2号)'!I272="","",'見積書(2号)'!I272)</f>
        <v>0</v>
      </c>
      <c r="G272" s="100" t="str">
        <f>IF('見積書(2号)'!J272="","",'見積書(2号)'!J272)</f>
        <v/>
      </c>
      <c r="H272" s="110" t="str">
        <f>IF('見積書(2号)'!K272="","",'見積書(2号)'!K272)</f>
        <v/>
      </c>
      <c r="I272" s="100">
        <f>IF('見積書(2号)'!L272="","",'見積書(2号)'!L272)</f>
        <v>0</v>
      </c>
      <c r="J272" s="100" t="str">
        <f>IF('見積書(2号)'!M272="","",'見積書(2号)'!M272)</f>
        <v/>
      </c>
      <c r="K272" s="25"/>
      <c r="L272" s="102">
        <f>IF(OR(F272=""),"",IF(OR('見積書(2号)'!K272=""),F272,I272))</f>
        <v>0</v>
      </c>
      <c r="M272" s="103" t="str">
        <f t="shared" si="30"/>
        <v/>
      </c>
      <c r="N272" s="25"/>
      <c r="O272" s="102">
        <f t="shared" si="23"/>
        <v>0</v>
      </c>
      <c r="P272" s="103" t="str">
        <f t="shared" si="31"/>
        <v/>
      </c>
      <c r="Q272" s="69"/>
    </row>
    <row r="273" spans="1:17" ht="39.75" customHeight="1" x14ac:dyDescent="0.2">
      <c r="A273" s="97" t="str">
        <f>IF('見積書(2号)'!A273="","",'見積書(2号)'!A273)</f>
        <v/>
      </c>
      <c r="B273" s="138" t="str">
        <f>IF('見積書(2号)'!B273="","",'見積書(2号)'!B273)</f>
        <v/>
      </c>
      <c r="C273" s="108" t="str">
        <f>IF('見積書(2号)'!C273="","",'見積書(2号)'!C273)</f>
        <v/>
      </c>
      <c r="D273" s="111" t="str">
        <f>IF('見積書(2号)'!H273="","",'見積書(2号)'!H273)</f>
        <v/>
      </c>
      <c r="E273" s="98" t="str">
        <f>IF('見積書(2号)'!E273="","",'見積書(2号)'!E273)</f>
        <v/>
      </c>
      <c r="F273" s="99">
        <f>IF('見積書(2号)'!I273="","",'見積書(2号)'!I273)</f>
        <v>0</v>
      </c>
      <c r="G273" s="100" t="str">
        <f>IF('見積書(2号)'!J273="","",'見積書(2号)'!J273)</f>
        <v/>
      </c>
      <c r="H273" s="110" t="str">
        <f>IF('見積書(2号)'!K273="","",'見積書(2号)'!K273)</f>
        <v/>
      </c>
      <c r="I273" s="100">
        <f>IF('見積書(2号)'!L273="","",'見積書(2号)'!L273)</f>
        <v>0</v>
      </c>
      <c r="J273" s="100" t="str">
        <f>IF('見積書(2号)'!M273="","",'見積書(2号)'!M273)</f>
        <v/>
      </c>
      <c r="K273" s="25"/>
      <c r="L273" s="102">
        <f>IF(OR(F273=""),"",IF(OR('見積書(2号)'!K273=""),F273,I273))</f>
        <v>0</v>
      </c>
      <c r="M273" s="103" t="str">
        <f t="shared" si="30"/>
        <v/>
      </c>
      <c r="N273" s="25"/>
      <c r="O273" s="102">
        <f t="shared" si="23"/>
        <v>0</v>
      </c>
      <c r="P273" s="103" t="str">
        <f t="shared" si="31"/>
        <v/>
      </c>
      <c r="Q273" s="69"/>
    </row>
    <row r="274" spans="1:17" ht="39.75" customHeight="1" x14ac:dyDescent="0.2">
      <c r="A274" s="97" t="str">
        <f>IF('見積書(2号)'!A274="","",'見積書(2号)'!A274)</f>
        <v/>
      </c>
      <c r="B274" s="138" t="str">
        <f>IF('見積書(2号)'!B274="","",'見積書(2号)'!B274)</f>
        <v/>
      </c>
      <c r="C274" s="108" t="str">
        <f>IF('見積書(2号)'!C274="","",'見積書(2号)'!C274)</f>
        <v/>
      </c>
      <c r="D274" s="111" t="str">
        <f>IF('見積書(2号)'!H274="","",'見積書(2号)'!H274)</f>
        <v/>
      </c>
      <c r="E274" s="98" t="str">
        <f>IF('見積書(2号)'!E274="","",'見積書(2号)'!E274)</f>
        <v/>
      </c>
      <c r="F274" s="99">
        <f>IF('見積書(2号)'!I274="","",'見積書(2号)'!I274)</f>
        <v>0</v>
      </c>
      <c r="G274" s="100" t="str">
        <f>IF('見積書(2号)'!J274="","",'見積書(2号)'!J274)</f>
        <v/>
      </c>
      <c r="H274" s="110" t="str">
        <f>IF('見積書(2号)'!K274="","",'見積書(2号)'!K274)</f>
        <v/>
      </c>
      <c r="I274" s="100">
        <f>IF('見積書(2号)'!L274="","",'見積書(2号)'!L274)</f>
        <v>0</v>
      </c>
      <c r="J274" s="100" t="str">
        <f>IF('見積書(2号)'!M274="","",'見積書(2号)'!M274)</f>
        <v/>
      </c>
      <c r="K274" s="25"/>
      <c r="L274" s="102">
        <f>IF(OR(F274=""),"",IF(OR('見積書(2号)'!K274=""),F274,I274))</f>
        <v>0</v>
      </c>
      <c r="M274" s="103" t="str">
        <f t="shared" si="30"/>
        <v/>
      </c>
      <c r="N274" s="25"/>
      <c r="O274" s="102">
        <f t="shared" ref="O274:O337" si="32">L274</f>
        <v>0</v>
      </c>
      <c r="P274" s="103" t="str">
        <f t="shared" si="31"/>
        <v/>
      </c>
      <c r="Q274" s="69"/>
    </row>
    <row r="275" spans="1:17" ht="39.75" customHeight="1" x14ac:dyDescent="0.2">
      <c r="A275" s="97" t="str">
        <f>IF('見積書(2号)'!A275="","",'見積書(2号)'!A275)</f>
        <v/>
      </c>
      <c r="B275" s="138" t="str">
        <f>IF('見積書(2号)'!B275="","",'見積書(2号)'!B275)</f>
        <v/>
      </c>
      <c r="C275" s="108" t="str">
        <f>IF('見積書(2号)'!C275="","",'見積書(2号)'!C275)</f>
        <v/>
      </c>
      <c r="D275" s="111" t="str">
        <f>IF('見積書(2号)'!H275="","",'見積書(2号)'!H275)</f>
        <v/>
      </c>
      <c r="E275" s="98" t="str">
        <f>IF('見積書(2号)'!E275="","",'見積書(2号)'!E275)</f>
        <v/>
      </c>
      <c r="F275" s="99">
        <f>IF('見積書(2号)'!I275="","",'見積書(2号)'!I275)</f>
        <v>0</v>
      </c>
      <c r="G275" s="100" t="str">
        <f>IF('見積書(2号)'!J275="","",'見積書(2号)'!J275)</f>
        <v/>
      </c>
      <c r="H275" s="110" t="str">
        <f>IF('見積書(2号)'!K275="","",'見積書(2号)'!K275)</f>
        <v/>
      </c>
      <c r="I275" s="100">
        <f>IF('見積書(2号)'!L275="","",'見積書(2号)'!L275)</f>
        <v>0</v>
      </c>
      <c r="J275" s="100" t="str">
        <f>IF('見積書(2号)'!M275="","",'見積書(2号)'!M275)</f>
        <v/>
      </c>
      <c r="K275" s="25"/>
      <c r="L275" s="102">
        <f>IF(OR(F275=""),"",IF(OR('見積書(2号)'!K275=""),F275,I275))</f>
        <v>0</v>
      </c>
      <c r="M275" s="103" t="str">
        <f t="shared" si="30"/>
        <v/>
      </c>
      <c r="N275" s="25"/>
      <c r="O275" s="102">
        <f t="shared" si="32"/>
        <v>0</v>
      </c>
      <c r="P275" s="103" t="str">
        <f t="shared" si="31"/>
        <v/>
      </c>
      <c r="Q275" s="69"/>
    </row>
    <row r="276" spans="1:17" ht="39.75" customHeight="1" x14ac:dyDescent="0.2">
      <c r="A276" s="97" t="str">
        <f>IF('見積書(2号)'!A276="","",'見積書(2号)'!A276)</f>
        <v/>
      </c>
      <c r="B276" s="138" t="str">
        <f>IF('見積書(2号)'!B276="","",'見積書(2号)'!B276)</f>
        <v/>
      </c>
      <c r="C276" s="108" t="str">
        <f>IF('見積書(2号)'!C276="","",'見積書(2号)'!C276)</f>
        <v/>
      </c>
      <c r="D276" s="111" t="str">
        <f>IF('見積書(2号)'!H276="","",'見積書(2号)'!H276)</f>
        <v/>
      </c>
      <c r="E276" s="98" t="str">
        <f>IF('見積書(2号)'!E276="","",'見積書(2号)'!E276)</f>
        <v/>
      </c>
      <c r="F276" s="99">
        <f>IF('見積書(2号)'!I276="","",'見積書(2号)'!I276)</f>
        <v>0</v>
      </c>
      <c r="G276" s="100" t="str">
        <f>IF('見積書(2号)'!J276="","",'見積書(2号)'!J276)</f>
        <v/>
      </c>
      <c r="H276" s="110" t="str">
        <f>IF('見積書(2号)'!K276="","",'見積書(2号)'!K276)</f>
        <v/>
      </c>
      <c r="I276" s="100">
        <f>IF('見積書(2号)'!L276="","",'見積書(2号)'!L276)</f>
        <v>0</v>
      </c>
      <c r="J276" s="100" t="str">
        <f>IF('見積書(2号)'!M276="","",'見積書(2号)'!M276)</f>
        <v/>
      </c>
      <c r="K276" s="25"/>
      <c r="L276" s="102">
        <f>IF(OR(F276=""),"",IF(OR('見積書(2号)'!K276=""),F276,I276))</f>
        <v>0</v>
      </c>
      <c r="M276" s="103" t="str">
        <f t="shared" si="30"/>
        <v/>
      </c>
      <c r="N276" s="25"/>
      <c r="O276" s="102">
        <f t="shared" si="32"/>
        <v>0</v>
      </c>
      <c r="P276" s="103" t="str">
        <f t="shared" si="31"/>
        <v/>
      </c>
      <c r="Q276" s="69"/>
    </row>
    <row r="277" spans="1:17" ht="39.75" customHeight="1" x14ac:dyDescent="0.2">
      <c r="A277" s="97" t="str">
        <f>IF('見積書(2号)'!A277="","",'見積書(2号)'!A277)</f>
        <v/>
      </c>
      <c r="B277" s="138" t="str">
        <f>IF('見積書(2号)'!B277="","",'見積書(2号)'!B277)</f>
        <v/>
      </c>
      <c r="C277" s="108" t="str">
        <f>IF('見積書(2号)'!C277="","",'見積書(2号)'!C277)</f>
        <v/>
      </c>
      <c r="D277" s="111" t="str">
        <f>IF('見積書(2号)'!H277="","",'見積書(2号)'!H277)</f>
        <v/>
      </c>
      <c r="E277" s="98" t="str">
        <f>IF('見積書(2号)'!E277="","",'見積書(2号)'!E277)</f>
        <v/>
      </c>
      <c r="F277" s="99">
        <f>IF('見積書(2号)'!I277="","",'見積書(2号)'!I277)</f>
        <v>0</v>
      </c>
      <c r="G277" s="100" t="str">
        <f>IF('見積書(2号)'!J277="","",'見積書(2号)'!J277)</f>
        <v/>
      </c>
      <c r="H277" s="110" t="str">
        <f>IF('見積書(2号)'!K277="","",'見積書(2号)'!K277)</f>
        <v/>
      </c>
      <c r="I277" s="100">
        <f>IF('見積書(2号)'!L277="","",'見積書(2号)'!L277)</f>
        <v>0</v>
      </c>
      <c r="J277" s="100" t="str">
        <f>IF('見積書(2号)'!M277="","",'見積書(2号)'!M277)</f>
        <v/>
      </c>
      <c r="K277" s="25"/>
      <c r="L277" s="102">
        <f>IF(OR(F277=""),"",IF(OR('見積書(2号)'!K277=""),F277,I277))</f>
        <v>0</v>
      </c>
      <c r="M277" s="103" t="str">
        <f t="shared" si="30"/>
        <v/>
      </c>
      <c r="N277" s="25"/>
      <c r="O277" s="102">
        <f t="shared" si="32"/>
        <v>0</v>
      </c>
      <c r="P277" s="103" t="str">
        <f t="shared" si="31"/>
        <v/>
      </c>
      <c r="Q277" s="69"/>
    </row>
    <row r="278" spans="1:17" ht="39.75" customHeight="1" x14ac:dyDescent="0.2">
      <c r="A278" s="97" t="str">
        <f>IF('見積書(2号)'!A278="","",'見積書(2号)'!A278)</f>
        <v/>
      </c>
      <c r="B278" s="138" t="str">
        <f>IF('見積書(2号)'!B278="","",'見積書(2号)'!B278)</f>
        <v/>
      </c>
      <c r="C278" s="108" t="str">
        <f>IF('見積書(2号)'!C278="","",'見積書(2号)'!C278)</f>
        <v/>
      </c>
      <c r="D278" s="111" t="str">
        <f>IF('見積書(2号)'!H278="","",'見積書(2号)'!H278)</f>
        <v/>
      </c>
      <c r="E278" s="98" t="str">
        <f>IF('見積書(2号)'!E278="","",'見積書(2号)'!E278)</f>
        <v/>
      </c>
      <c r="F278" s="99">
        <f>IF('見積書(2号)'!I278="","",'見積書(2号)'!I278)</f>
        <v>0</v>
      </c>
      <c r="G278" s="100" t="str">
        <f>IF('見積書(2号)'!J278="","",'見積書(2号)'!J278)</f>
        <v/>
      </c>
      <c r="H278" s="110" t="str">
        <f>IF('見積書(2号)'!K278="","",'見積書(2号)'!K278)</f>
        <v/>
      </c>
      <c r="I278" s="100">
        <f>IF('見積書(2号)'!L278="","",'見積書(2号)'!L278)</f>
        <v>0</v>
      </c>
      <c r="J278" s="100" t="str">
        <f>IF('見積書(2号)'!M278="","",'見積書(2号)'!M278)</f>
        <v/>
      </c>
      <c r="K278" s="25"/>
      <c r="L278" s="102">
        <f>IF(OR(F278=""),"",IF(OR('見積書(2号)'!K278=""),F278,I278))</f>
        <v>0</v>
      </c>
      <c r="M278" s="103" t="str">
        <f t="shared" si="30"/>
        <v/>
      </c>
      <c r="N278" s="25"/>
      <c r="O278" s="102">
        <f t="shared" si="32"/>
        <v>0</v>
      </c>
      <c r="P278" s="103" t="str">
        <f t="shared" si="31"/>
        <v/>
      </c>
      <c r="Q278" s="69"/>
    </row>
    <row r="279" spans="1:17" ht="39.75" customHeight="1" x14ac:dyDescent="0.2">
      <c r="A279" s="97" t="str">
        <f>IF('見積書(2号)'!A279="","",'見積書(2号)'!A279)</f>
        <v/>
      </c>
      <c r="B279" s="138" t="str">
        <f>IF('見積書(2号)'!B279="","",'見積書(2号)'!B279)</f>
        <v/>
      </c>
      <c r="C279" s="108" t="str">
        <f>IF('見積書(2号)'!C279="","",'見積書(2号)'!C279)</f>
        <v/>
      </c>
      <c r="D279" s="111" t="str">
        <f>IF('見積書(2号)'!H279="","",'見積書(2号)'!H279)</f>
        <v/>
      </c>
      <c r="E279" s="98" t="str">
        <f>IF('見積書(2号)'!E279="","",'見積書(2号)'!E279)</f>
        <v/>
      </c>
      <c r="F279" s="99">
        <f>IF('見積書(2号)'!I279="","",'見積書(2号)'!I279)</f>
        <v>0</v>
      </c>
      <c r="G279" s="100" t="str">
        <f>IF('見積書(2号)'!J279="","",'見積書(2号)'!J279)</f>
        <v/>
      </c>
      <c r="H279" s="110" t="str">
        <f>IF('見積書(2号)'!K279="","",'見積書(2号)'!K279)</f>
        <v/>
      </c>
      <c r="I279" s="100">
        <f>IF('見積書(2号)'!L279="","",'見積書(2号)'!L279)</f>
        <v>0</v>
      </c>
      <c r="J279" s="100" t="str">
        <f>IF('見積書(2号)'!M279="","",'見積書(2号)'!M279)</f>
        <v/>
      </c>
      <c r="K279" s="25"/>
      <c r="L279" s="102">
        <f>IF(OR(F279=""),"",IF(OR('見積書(2号)'!K279=""),F279,I279))</f>
        <v>0</v>
      </c>
      <c r="M279" s="103" t="str">
        <f t="shared" si="30"/>
        <v/>
      </c>
      <c r="N279" s="25"/>
      <c r="O279" s="102">
        <f t="shared" si="32"/>
        <v>0</v>
      </c>
      <c r="P279" s="103" t="str">
        <f t="shared" si="31"/>
        <v/>
      </c>
      <c r="Q279" s="69"/>
    </row>
    <row r="280" spans="1:17" ht="39.75" customHeight="1" x14ac:dyDescent="0.2">
      <c r="A280" s="97" t="str">
        <f>IF('見積書(2号)'!A280="","",'見積書(2号)'!A280)</f>
        <v/>
      </c>
      <c r="B280" s="138" t="str">
        <f>IF('見積書(2号)'!B280="","",'見積書(2号)'!B280)</f>
        <v/>
      </c>
      <c r="C280" s="108" t="str">
        <f>IF('見積書(2号)'!C280="","",'見積書(2号)'!C280)</f>
        <v/>
      </c>
      <c r="D280" s="111" t="str">
        <f>IF('見積書(2号)'!H280="","",'見積書(2号)'!H280)</f>
        <v/>
      </c>
      <c r="E280" s="98" t="str">
        <f>IF('見積書(2号)'!E280="","",'見積書(2号)'!E280)</f>
        <v/>
      </c>
      <c r="F280" s="99">
        <f>IF('見積書(2号)'!I280="","",'見積書(2号)'!I280)</f>
        <v>0</v>
      </c>
      <c r="G280" s="100" t="str">
        <f>IF('見積書(2号)'!J280="","",'見積書(2号)'!J280)</f>
        <v/>
      </c>
      <c r="H280" s="110" t="str">
        <f>IF('見積書(2号)'!K280="","",'見積書(2号)'!K280)</f>
        <v/>
      </c>
      <c r="I280" s="100">
        <f>IF('見積書(2号)'!L280="","",'見積書(2号)'!L280)</f>
        <v>0</v>
      </c>
      <c r="J280" s="100" t="str">
        <f>IF('見積書(2号)'!M280="","",'見積書(2号)'!M280)</f>
        <v/>
      </c>
      <c r="K280" s="25"/>
      <c r="L280" s="102">
        <f>IF(OR(F280=""),"",IF(OR('見積書(2号)'!K280=""),F280,I280))</f>
        <v>0</v>
      </c>
      <c r="M280" s="103" t="str">
        <f t="shared" si="30"/>
        <v/>
      </c>
      <c r="N280" s="25"/>
      <c r="O280" s="102">
        <f t="shared" si="32"/>
        <v>0</v>
      </c>
      <c r="P280" s="103" t="str">
        <f t="shared" si="31"/>
        <v/>
      </c>
      <c r="Q280" s="69"/>
    </row>
    <row r="281" spans="1:17" ht="39.75" customHeight="1" x14ac:dyDescent="0.2">
      <c r="A281" s="97" t="str">
        <f>IF('見積書(2号)'!A281="","",'見積書(2号)'!A281)</f>
        <v/>
      </c>
      <c r="B281" s="138" t="str">
        <f>IF('見積書(2号)'!B281="","",'見積書(2号)'!B281)</f>
        <v/>
      </c>
      <c r="C281" s="108" t="str">
        <f>IF('見積書(2号)'!C281="","",'見積書(2号)'!C281)</f>
        <v/>
      </c>
      <c r="D281" s="111" t="str">
        <f>IF('見積書(2号)'!H281="","",'見積書(2号)'!H281)</f>
        <v/>
      </c>
      <c r="E281" s="98" t="str">
        <f>IF('見積書(2号)'!E281="","",'見積書(2号)'!E281)</f>
        <v/>
      </c>
      <c r="F281" s="99">
        <f>IF('見積書(2号)'!I281="","",'見積書(2号)'!I281)</f>
        <v>0</v>
      </c>
      <c r="G281" s="100" t="str">
        <f>IF('見積書(2号)'!J281="","",'見積書(2号)'!J281)</f>
        <v/>
      </c>
      <c r="H281" s="110" t="str">
        <f>IF('見積書(2号)'!K281="","",'見積書(2号)'!K281)</f>
        <v/>
      </c>
      <c r="I281" s="100">
        <f>IF('見積書(2号)'!L281="","",'見積書(2号)'!L281)</f>
        <v>0</v>
      </c>
      <c r="J281" s="100" t="str">
        <f>IF('見積書(2号)'!M281="","",'見積書(2号)'!M281)</f>
        <v/>
      </c>
      <c r="K281" s="25"/>
      <c r="L281" s="102">
        <f>IF(OR(F281=""),"",IF(OR('見積書(2号)'!K281=""),F281,I281))</f>
        <v>0</v>
      </c>
      <c r="M281" s="103" t="str">
        <f t="shared" si="30"/>
        <v/>
      </c>
      <c r="N281" s="25"/>
      <c r="O281" s="102">
        <f t="shared" si="32"/>
        <v>0</v>
      </c>
      <c r="P281" s="103" t="str">
        <f t="shared" si="31"/>
        <v/>
      </c>
      <c r="Q281" s="69"/>
    </row>
    <row r="282" spans="1:17" ht="39.75" customHeight="1" x14ac:dyDescent="0.2">
      <c r="A282" s="97" t="str">
        <f>IF('見積書(2号)'!A282="","",'見積書(2号)'!A282)</f>
        <v/>
      </c>
      <c r="B282" s="138" t="str">
        <f>IF('見積書(2号)'!B282="","",'見積書(2号)'!B282)</f>
        <v/>
      </c>
      <c r="C282" s="108" t="str">
        <f>IF('見積書(2号)'!C282="","",'見積書(2号)'!C282)</f>
        <v/>
      </c>
      <c r="D282" s="111" t="str">
        <f>IF('見積書(2号)'!H282="","",'見積書(2号)'!H282)</f>
        <v/>
      </c>
      <c r="E282" s="98" t="str">
        <f>IF('見積書(2号)'!E282="","",'見積書(2号)'!E282)</f>
        <v/>
      </c>
      <c r="F282" s="99">
        <f>IF('見積書(2号)'!I282="","",'見積書(2号)'!I282)</f>
        <v>0</v>
      </c>
      <c r="G282" s="100" t="str">
        <f>IF('見積書(2号)'!J282="","",'見積書(2号)'!J282)</f>
        <v/>
      </c>
      <c r="H282" s="110" t="str">
        <f>IF('見積書(2号)'!K282="","",'見積書(2号)'!K282)</f>
        <v/>
      </c>
      <c r="I282" s="100">
        <f>IF('見積書(2号)'!L282="","",'見積書(2号)'!L282)</f>
        <v>0</v>
      </c>
      <c r="J282" s="100" t="str">
        <f>IF('見積書(2号)'!M282="","",'見積書(2号)'!M282)</f>
        <v/>
      </c>
      <c r="K282" s="25"/>
      <c r="L282" s="102">
        <f>IF(OR(F282=""),"",IF(OR('見積書(2号)'!K282=""),F282,I282))</f>
        <v>0</v>
      </c>
      <c r="M282" s="103" t="str">
        <f t="shared" si="30"/>
        <v/>
      </c>
      <c r="N282" s="25"/>
      <c r="O282" s="102">
        <f t="shared" si="32"/>
        <v>0</v>
      </c>
      <c r="P282" s="103" t="str">
        <f t="shared" si="31"/>
        <v/>
      </c>
      <c r="Q282" s="69"/>
    </row>
    <row r="283" spans="1:17" ht="39.75" customHeight="1" x14ac:dyDescent="0.2">
      <c r="A283" s="97" t="str">
        <f>IF('見積書(2号)'!A283="","",'見積書(2号)'!A283)</f>
        <v/>
      </c>
      <c r="B283" s="138" t="str">
        <f>IF('見積書(2号)'!B283="","",'見積書(2号)'!B283)</f>
        <v/>
      </c>
      <c r="C283" s="108" t="str">
        <f>IF('見積書(2号)'!C283="","",'見積書(2号)'!C283)</f>
        <v/>
      </c>
      <c r="D283" s="111" t="str">
        <f>IF('見積書(2号)'!H283="","",'見積書(2号)'!H283)</f>
        <v/>
      </c>
      <c r="E283" s="98" t="str">
        <f>IF('見積書(2号)'!E283="","",'見積書(2号)'!E283)</f>
        <v/>
      </c>
      <c r="F283" s="99">
        <f>IF('見積書(2号)'!I283="","",'見積書(2号)'!I283)</f>
        <v>0</v>
      </c>
      <c r="G283" s="100" t="str">
        <f>IF('見積書(2号)'!J283="","",'見積書(2号)'!J283)</f>
        <v/>
      </c>
      <c r="H283" s="110" t="str">
        <f>IF('見積書(2号)'!K283="","",'見積書(2号)'!K283)</f>
        <v/>
      </c>
      <c r="I283" s="100">
        <f>IF('見積書(2号)'!L283="","",'見積書(2号)'!L283)</f>
        <v>0</v>
      </c>
      <c r="J283" s="100" t="str">
        <f>IF('見積書(2号)'!M283="","",'見積書(2号)'!M283)</f>
        <v/>
      </c>
      <c r="K283" s="25"/>
      <c r="L283" s="102">
        <f>IF(OR(F283=""),"",IF(OR('見積書(2号)'!K283=""),F283,I283))</f>
        <v>0</v>
      </c>
      <c r="M283" s="103" t="str">
        <f t="shared" si="30"/>
        <v/>
      </c>
      <c r="N283" s="25"/>
      <c r="O283" s="102">
        <f t="shared" si="32"/>
        <v>0</v>
      </c>
      <c r="P283" s="103" t="str">
        <f t="shared" si="31"/>
        <v/>
      </c>
      <c r="Q283" s="69"/>
    </row>
    <row r="284" spans="1:17" ht="39.75" customHeight="1" x14ac:dyDescent="0.2">
      <c r="A284" s="97" t="str">
        <f>IF('見積書(2号)'!A284="","",'見積書(2号)'!A284)</f>
        <v/>
      </c>
      <c r="B284" s="138" t="str">
        <f>IF('見積書(2号)'!B284="","",'見積書(2号)'!B284)</f>
        <v/>
      </c>
      <c r="C284" s="108" t="str">
        <f>IF('見積書(2号)'!C284="","",'見積書(2号)'!C284)</f>
        <v/>
      </c>
      <c r="D284" s="111" t="str">
        <f>IF('見積書(2号)'!H284="","",'見積書(2号)'!H284)</f>
        <v/>
      </c>
      <c r="E284" s="98" t="str">
        <f>IF('見積書(2号)'!E284="","",'見積書(2号)'!E284)</f>
        <v/>
      </c>
      <c r="F284" s="99">
        <f>IF('見積書(2号)'!I284="","",'見積書(2号)'!I284)</f>
        <v>0</v>
      </c>
      <c r="G284" s="100" t="str">
        <f>IF('見積書(2号)'!J284="","",'見積書(2号)'!J284)</f>
        <v/>
      </c>
      <c r="H284" s="110" t="str">
        <f>IF('見積書(2号)'!K284="","",'見積書(2号)'!K284)</f>
        <v/>
      </c>
      <c r="I284" s="100">
        <f>IF('見積書(2号)'!L284="","",'見積書(2号)'!L284)</f>
        <v>0</v>
      </c>
      <c r="J284" s="100" t="str">
        <f>IF('見積書(2号)'!M284="","",'見積書(2号)'!M284)</f>
        <v/>
      </c>
      <c r="K284" s="25"/>
      <c r="L284" s="102">
        <f>IF(OR(F284=""),"",IF(OR('見積書(2号)'!K284=""),F284,I284))</f>
        <v>0</v>
      </c>
      <c r="M284" s="103" t="str">
        <f t="shared" si="30"/>
        <v/>
      </c>
      <c r="N284" s="25"/>
      <c r="O284" s="102">
        <f t="shared" si="32"/>
        <v>0</v>
      </c>
      <c r="P284" s="103" t="str">
        <f t="shared" si="31"/>
        <v/>
      </c>
      <c r="Q284" s="69"/>
    </row>
    <row r="285" spans="1:17" ht="39.75" customHeight="1" x14ac:dyDescent="0.2">
      <c r="A285" s="97" t="str">
        <f>IF('見積書(2号)'!A285="","",'見積書(2号)'!A285)</f>
        <v/>
      </c>
      <c r="B285" s="138" t="str">
        <f>IF('見積書(2号)'!B285="","",'見積書(2号)'!B285)</f>
        <v/>
      </c>
      <c r="C285" s="108" t="str">
        <f>IF('見積書(2号)'!C285="","",'見積書(2号)'!C285)</f>
        <v/>
      </c>
      <c r="D285" s="111" t="str">
        <f>IF('見積書(2号)'!H285="","",'見積書(2号)'!H285)</f>
        <v/>
      </c>
      <c r="E285" s="98" t="str">
        <f>IF('見積書(2号)'!E285="","",'見積書(2号)'!E285)</f>
        <v/>
      </c>
      <c r="F285" s="99">
        <f>IF('見積書(2号)'!I285="","",'見積書(2号)'!I285)</f>
        <v>0</v>
      </c>
      <c r="G285" s="100" t="str">
        <f>IF('見積書(2号)'!J285="","",'見積書(2号)'!J285)</f>
        <v/>
      </c>
      <c r="H285" s="110" t="str">
        <f>IF('見積書(2号)'!K285="","",'見積書(2号)'!K285)</f>
        <v/>
      </c>
      <c r="I285" s="100">
        <f>IF('見積書(2号)'!L285="","",'見積書(2号)'!L285)</f>
        <v>0</v>
      </c>
      <c r="J285" s="100" t="str">
        <f>IF('見積書(2号)'!M285="","",'見積書(2号)'!M285)</f>
        <v/>
      </c>
      <c r="K285" s="25"/>
      <c r="L285" s="102">
        <f>IF(OR(F285=""),"",IF(OR('見積書(2号)'!K285=""),F285,I285))</f>
        <v>0</v>
      </c>
      <c r="M285" s="103" t="str">
        <f t="shared" si="30"/>
        <v/>
      </c>
      <c r="N285" s="25"/>
      <c r="O285" s="102">
        <f t="shared" si="32"/>
        <v>0</v>
      </c>
      <c r="P285" s="103" t="str">
        <f t="shared" si="31"/>
        <v/>
      </c>
      <c r="Q285" s="69"/>
    </row>
    <row r="286" spans="1:17" ht="39.75" customHeight="1" x14ac:dyDescent="0.2">
      <c r="A286" s="97" t="str">
        <f>IF('見積書(2号)'!A286="","",'見積書(2号)'!A286)</f>
        <v/>
      </c>
      <c r="B286" s="138" t="str">
        <f>IF('見積書(2号)'!B286="","",'見積書(2号)'!B286)</f>
        <v/>
      </c>
      <c r="C286" s="108" t="str">
        <f>IF('見積書(2号)'!C286="","",'見積書(2号)'!C286)</f>
        <v/>
      </c>
      <c r="D286" s="111" t="str">
        <f>IF('見積書(2号)'!H286="","",'見積書(2号)'!H286)</f>
        <v/>
      </c>
      <c r="E286" s="98" t="str">
        <f>IF('見積書(2号)'!E286="","",'見積書(2号)'!E286)</f>
        <v/>
      </c>
      <c r="F286" s="99">
        <f>IF('見積書(2号)'!I286="","",'見積書(2号)'!I286)</f>
        <v>0</v>
      </c>
      <c r="G286" s="100" t="str">
        <f>IF('見積書(2号)'!J286="","",'見積書(2号)'!J286)</f>
        <v/>
      </c>
      <c r="H286" s="110" t="str">
        <f>IF('見積書(2号)'!K286="","",'見積書(2号)'!K286)</f>
        <v/>
      </c>
      <c r="I286" s="100">
        <f>IF('見積書(2号)'!L286="","",'見積書(2号)'!L286)</f>
        <v>0</v>
      </c>
      <c r="J286" s="100" t="str">
        <f>IF('見積書(2号)'!M286="","",'見積書(2号)'!M286)</f>
        <v/>
      </c>
      <c r="K286" s="25"/>
      <c r="L286" s="102">
        <f>IF(OR(F286=""),"",IF(OR('見積書(2号)'!K286=""),F286,I286))</f>
        <v>0</v>
      </c>
      <c r="M286" s="103" t="str">
        <f t="shared" si="30"/>
        <v/>
      </c>
      <c r="N286" s="25"/>
      <c r="O286" s="102">
        <f t="shared" si="32"/>
        <v>0</v>
      </c>
      <c r="P286" s="103" t="str">
        <f t="shared" si="31"/>
        <v/>
      </c>
      <c r="Q286" s="69"/>
    </row>
    <row r="287" spans="1:17" ht="39.75" customHeight="1" x14ac:dyDescent="0.2">
      <c r="A287" s="97" t="str">
        <f>IF('見積書(2号)'!A287="","",'見積書(2号)'!A287)</f>
        <v/>
      </c>
      <c r="B287" s="138" t="str">
        <f>IF('見積書(2号)'!B287="","",'見積書(2号)'!B287)</f>
        <v/>
      </c>
      <c r="C287" s="108" t="str">
        <f>IF('見積書(2号)'!C287="","",'見積書(2号)'!C287)</f>
        <v/>
      </c>
      <c r="D287" s="111" t="str">
        <f>IF('見積書(2号)'!H287="","",'見積書(2号)'!H287)</f>
        <v/>
      </c>
      <c r="E287" s="98" t="str">
        <f>IF('見積書(2号)'!E287="","",'見積書(2号)'!E287)</f>
        <v/>
      </c>
      <c r="F287" s="99">
        <f>IF('見積書(2号)'!I287="","",'見積書(2号)'!I287)</f>
        <v>0</v>
      </c>
      <c r="G287" s="100" t="str">
        <f>IF('見積書(2号)'!J287="","",'見積書(2号)'!J287)</f>
        <v/>
      </c>
      <c r="H287" s="110" t="str">
        <f>IF('見積書(2号)'!K287="","",'見積書(2号)'!K287)</f>
        <v/>
      </c>
      <c r="I287" s="100">
        <f>IF('見積書(2号)'!L287="","",'見積書(2号)'!L287)</f>
        <v>0</v>
      </c>
      <c r="J287" s="100" t="str">
        <f>IF('見積書(2号)'!M287="","",'見積書(2号)'!M287)</f>
        <v/>
      </c>
      <c r="K287" s="25"/>
      <c r="L287" s="102">
        <f>IF(OR(F287=""),"",IF(OR('見積書(2号)'!K287=""),F287,I287))</f>
        <v>0</v>
      </c>
      <c r="M287" s="103" t="str">
        <f t="shared" si="30"/>
        <v/>
      </c>
      <c r="N287" s="25"/>
      <c r="O287" s="102">
        <f t="shared" si="32"/>
        <v>0</v>
      </c>
      <c r="P287" s="103" t="str">
        <f t="shared" si="31"/>
        <v/>
      </c>
      <c r="Q287" s="69"/>
    </row>
    <row r="288" spans="1:17" ht="39.75" customHeight="1" x14ac:dyDescent="0.2">
      <c r="A288" s="97" t="str">
        <f>IF('見積書(2号)'!A288="","",'見積書(2号)'!A288)</f>
        <v/>
      </c>
      <c r="B288" s="138" t="str">
        <f>IF('見積書(2号)'!B288="","",'見積書(2号)'!B288)</f>
        <v/>
      </c>
      <c r="C288" s="108" t="str">
        <f>IF('見積書(2号)'!C288="","",'見積書(2号)'!C288)</f>
        <v/>
      </c>
      <c r="D288" s="111" t="str">
        <f>IF('見積書(2号)'!H288="","",'見積書(2号)'!H288)</f>
        <v/>
      </c>
      <c r="E288" s="98" t="str">
        <f>IF('見積書(2号)'!E288="","",'見積書(2号)'!E288)</f>
        <v/>
      </c>
      <c r="F288" s="99">
        <f>IF('見積書(2号)'!I288="","",'見積書(2号)'!I288)</f>
        <v>0</v>
      </c>
      <c r="G288" s="100" t="str">
        <f>IF('見積書(2号)'!J288="","",'見積書(2号)'!J288)</f>
        <v/>
      </c>
      <c r="H288" s="110" t="str">
        <f>IF('見積書(2号)'!K288="","",'見積書(2号)'!K288)</f>
        <v/>
      </c>
      <c r="I288" s="100">
        <f>IF('見積書(2号)'!L288="","",'見積書(2号)'!L288)</f>
        <v>0</v>
      </c>
      <c r="J288" s="100" t="str">
        <f>IF('見積書(2号)'!M288="","",'見積書(2号)'!M288)</f>
        <v/>
      </c>
      <c r="K288" s="25"/>
      <c r="L288" s="102">
        <f>IF(OR(F288=""),"",IF(OR('見積書(2号)'!K288=""),F288,I288))</f>
        <v>0</v>
      </c>
      <c r="M288" s="103" t="str">
        <f t="shared" si="30"/>
        <v/>
      </c>
      <c r="N288" s="25"/>
      <c r="O288" s="102">
        <f t="shared" si="32"/>
        <v>0</v>
      </c>
      <c r="P288" s="103" t="str">
        <f t="shared" si="31"/>
        <v/>
      </c>
      <c r="Q288" s="69"/>
    </row>
    <row r="289" spans="1:17" ht="39.75" customHeight="1" x14ac:dyDescent="0.2">
      <c r="A289" s="97" t="str">
        <f>IF('見積書(2号)'!A289="","",'見積書(2号)'!A289)</f>
        <v/>
      </c>
      <c r="B289" s="138" t="str">
        <f>IF('見積書(2号)'!B289="","",'見積書(2号)'!B289)</f>
        <v>小　　計</v>
      </c>
      <c r="C289" s="108" t="str">
        <f>IF('見積書(2号)'!C289="","",'見積書(2号)'!C289)</f>
        <v/>
      </c>
      <c r="D289" s="111" t="str">
        <f>IF('見積書(2号)'!H289="","",'見積書(2号)'!H289)</f>
        <v/>
      </c>
      <c r="E289" s="98" t="str">
        <f>IF('見積書(2号)'!E289="","",'見積書(2号)'!E289)</f>
        <v/>
      </c>
      <c r="F289" s="99" t="str">
        <f>IF('見積書(2号)'!I289="","",'見積書(2号)'!I289)</f>
        <v/>
      </c>
      <c r="G289" s="100">
        <f>IF('見積書(2号)'!J289="","",'見積書(2号)'!J289)</f>
        <v>0</v>
      </c>
      <c r="H289" s="110" t="str">
        <f>IF('見積書(2号)'!K289="","",'見積書(2号)'!K289)</f>
        <v/>
      </c>
      <c r="I289" s="100" t="str">
        <f>IF('見積書(2号)'!L289="","",'見積書(2号)'!L289)</f>
        <v/>
      </c>
      <c r="J289" s="100">
        <f>IF('見積書(2号)'!M289="","",'見積書(2号)'!M289)</f>
        <v>0</v>
      </c>
      <c r="K289" s="25"/>
      <c r="L289" s="102" t="str">
        <f>IF(OR(F289=""),"",IF(OR('見積書(2号)'!K289=""),F289,I289))</f>
        <v/>
      </c>
      <c r="M289" s="103">
        <f t="shared" ref="M289" si="33">SUBTOTAL(9,M261:M288)</f>
        <v>0</v>
      </c>
      <c r="N289" s="25"/>
      <c r="O289" s="102" t="str">
        <f t="shared" si="32"/>
        <v/>
      </c>
      <c r="P289" s="103">
        <f t="shared" ref="P289" si="34">SUBTOTAL(9,P261:P288)</f>
        <v>0</v>
      </c>
      <c r="Q289" s="69"/>
    </row>
    <row r="290" spans="1:17" ht="39.75" customHeight="1" x14ac:dyDescent="0.2">
      <c r="A290" s="97" t="str">
        <f>IF('見積書(2号)'!A290="","",'見積書(2号)'!A290)</f>
        <v/>
      </c>
      <c r="B290" s="138" t="str">
        <f>IF('見積書(2号)'!B290="","",'見積書(2号)'!B290)</f>
        <v/>
      </c>
      <c r="C290" s="108" t="str">
        <f>IF('見積書(2号)'!C290="","",'見積書(2号)'!C290)</f>
        <v/>
      </c>
      <c r="D290" s="111" t="str">
        <f>IF('見積書(2号)'!H290="","",'見積書(2号)'!H290)</f>
        <v/>
      </c>
      <c r="E290" s="98" t="str">
        <f>IF('見積書(2号)'!E290="","",'見積書(2号)'!E290)</f>
        <v/>
      </c>
      <c r="F290" s="99">
        <f>IF('見積書(2号)'!I290="","",'見積書(2号)'!I290)</f>
        <v>0</v>
      </c>
      <c r="G290" s="100" t="str">
        <f>IF('見積書(2号)'!J290="","",'見積書(2号)'!J290)</f>
        <v/>
      </c>
      <c r="H290" s="110" t="str">
        <f>IF('見積書(2号)'!K290="","",'見積書(2号)'!K290)</f>
        <v/>
      </c>
      <c r="I290" s="100">
        <f>IF('見積書(2号)'!L290="","",'見積書(2号)'!L290)</f>
        <v>0</v>
      </c>
      <c r="J290" s="100" t="str">
        <f>IF('見積書(2号)'!M290="","",'見積書(2号)'!M290)</f>
        <v/>
      </c>
      <c r="K290" s="25"/>
      <c r="L290" s="102">
        <f>IF(OR(F290=""),"",IF(OR('見積書(2号)'!K290=""),F290,I290))</f>
        <v>0</v>
      </c>
      <c r="M290" s="103" t="str">
        <f t="shared" ref="M290:M317" si="35">IFERROR(IF((K290=""),"",ROUNDDOWN(K290*L290,0)),"")</f>
        <v/>
      </c>
      <c r="N290" s="25"/>
      <c r="O290" s="102">
        <f t="shared" si="32"/>
        <v>0</v>
      </c>
      <c r="P290" s="103" t="str">
        <f t="shared" ref="P290:P317" si="36">IFERROR(IF((N290=""),"",ROUNDDOWN(N290*O290,0)),"")</f>
        <v/>
      </c>
      <c r="Q290" s="69"/>
    </row>
    <row r="291" spans="1:17" ht="39.75" customHeight="1" x14ac:dyDescent="0.2">
      <c r="A291" s="97" t="str">
        <f>IF('見積書(2号)'!A291="","",'見積書(2号)'!A291)</f>
        <v/>
      </c>
      <c r="B291" s="138" t="str">
        <f>IF('見積書(2号)'!B291="","",'見積書(2号)'!B291)</f>
        <v/>
      </c>
      <c r="C291" s="108" t="str">
        <f>IF('見積書(2号)'!C291="","",'見積書(2号)'!C291)</f>
        <v/>
      </c>
      <c r="D291" s="111" t="str">
        <f>IF('見積書(2号)'!H291="","",'見積書(2号)'!H291)</f>
        <v/>
      </c>
      <c r="E291" s="98" t="str">
        <f>IF('見積書(2号)'!E291="","",'見積書(2号)'!E291)</f>
        <v/>
      </c>
      <c r="F291" s="99">
        <f>IF('見積書(2号)'!I291="","",'見積書(2号)'!I291)</f>
        <v>0</v>
      </c>
      <c r="G291" s="100" t="str">
        <f>IF('見積書(2号)'!J291="","",'見積書(2号)'!J291)</f>
        <v/>
      </c>
      <c r="H291" s="110" t="str">
        <f>IF('見積書(2号)'!K291="","",'見積書(2号)'!K291)</f>
        <v/>
      </c>
      <c r="I291" s="100">
        <f>IF('見積書(2号)'!L291="","",'見積書(2号)'!L291)</f>
        <v>0</v>
      </c>
      <c r="J291" s="100" t="str">
        <f>IF('見積書(2号)'!M291="","",'見積書(2号)'!M291)</f>
        <v/>
      </c>
      <c r="K291" s="25"/>
      <c r="L291" s="102">
        <f>IF(OR(F291=""),"",IF(OR('見積書(2号)'!K291=""),F291,I291))</f>
        <v>0</v>
      </c>
      <c r="M291" s="103" t="str">
        <f t="shared" si="35"/>
        <v/>
      </c>
      <c r="N291" s="25"/>
      <c r="O291" s="102">
        <f t="shared" si="32"/>
        <v>0</v>
      </c>
      <c r="P291" s="103" t="str">
        <f t="shared" si="36"/>
        <v/>
      </c>
      <c r="Q291" s="69"/>
    </row>
    <row r="292" spans="1:17" ht="39.75" customHeight="1" x14ac:dyDescent="0.2">
      <c r="A292" s="97" t="str">
        <f>IF('見積書(2号)'!A292="","",'見積書(2号)'!A292)</f>
        <v/>
      </c>
      <c r="B292" s="138" t="str">
        <f>IF('見積書(2号)'!B292="","",'見積書(2号)'!B292)</f>
        <v/>
      </c>
      <c r="C292" s="108" t="str">
        <f>IF('見積書(2号)'!C292="","",'見積書(2号)'!C292)</f>
        <v/>
      </c>
      <c r="D292" s="111" t="str">
        <f>IF('見積書(2号)'!H292="","",'見積書(2号)'!H292)</f>
        <v/>
      </c>
      <c r="E292" s="98" t="str">
        <f>IF('見積書(2号)'!E292="","",'見積書(2号)'!E292)</f>
        <v/>
      </c>
      <c r="F292" s="99">
        <f>IF('見積書(2号)'!I292="","",'見積書(2号)'!I292)</f>
        <v>0</v>
      </c>
      <c r="G292" s="100" t="str">
        <f>IF('見積書(2号)'!J292="","",'見積書(2号)'!J292)</f>
        <v/>
      </c>
      <c r="H292" s="110" t="str">
        <f>IF('見積書(2号)'!K292="","",'見積書(2号)'!K292)</f>
        <v/>
      </c>
      <c r="I292" s="100">
        <f>IF('見積書(2号)'!L292="","",'見積書(2号)'!L292)</f>
        <v>0</v>
      </c>
      <c r="J292" s="100" t="str">
        <f>IF('見積書(2号)'!M292="","",'見積書(2号)'!M292)</f>
        <v/>
      </c>
      <c r="K292" s="25"/>
      <c r="L292" s="102">
        <f>IF(OR(F292=""),"",IF(OR('見積書(2号)'!K292=""),F292,I292))</f>
        <v>0</v>
      </c>
      <c r="M292" s="103" t="str">
        <f t="shared" si="35"/>
        <v/>
      </c>
      <c r="N292" s="25"/>
      <c r="O292" s="102">
        <f t="shared" si="32"/>
        <v>0</v>
      </c>
      <c r="P292" s="103" t="str">
        <f t="shared" si="36"/>
        <v/>
      </c>
      <c r="Q292" s="69"/>
    </row>
    <row r="293" spans="1:17" ht="39.75" customHeight="1" x14ac:dyDescent="0.2">
      <c r="A293" s="97" t="str">
        <f>IF('見積書(2号)'!A293="","",'見積書(2号)'!A293)</f>
        <v/>
      </c>
      <c r="B293" s="138" t="str">
        <f>IF('見積書(2号)'!B293="","",'見積書(2号)'!B293)</f>
        <v/>
      </c>
      <c r="C293" s="108" t="str">
        <f>IF('見積書(2号)'!C293="","",'見積書(2号)'!C293)</f>
        <v/>
      </c>
      <c r="D293" s="111" t="str">
        <f>IF('見積書(2号)'!H293="","",'見積書(2号)'!H293)</f>
        <v/>
      </c>
      <c r="E293" s="98" t="str">
        <f>IF('見積書(2号)'!E293="","",'見積書(2号)'!E293)</f>
        <v/>
      </c>
      <c r="F293" s="99">
        <f>IF('見積書(2号)'!I293="","",'見積書(2号)'!I293)</f>
        <v>0</v>
      </c>
      <c r="G293" s="100" t="str">
        <f>IF('見積書(2号)'!J293="","",'見積書(2号)'!J293)</f>
        <v/>
      </c>
      <c r="H293" s="110" t="str">
        <f>IF('見積書(2号)'!K293="","",'見積書(2号)'!K293)</f>
        <v/>
      </c>
      <c r="I293" s="100">
        <f>IF('見積書(2号)'!L293="","",'見積書(2号)'!L293)</f>
        <v>0</v>
      </c>
      <c r="J293" s="100" t="str">
        <f>IF('見積書(2号)'!M293="","",'見積書(2号)'!M293)</f>
        <v/>
      </c>
      <c r="K293" s="25"/>
      <c r="L293" s="102">
        <f>IF(OR(F293=""),"",IF(OR('見積書(2号)'!K293=""),F293,I293))</f>
        <v>0</v>
      </c>
      <c r="M293" s="103" t="str">
        <f t="shared" si="35"/>
        <v/>
      </c>
      <c r="N293" s="25"/>
      <c r="O293" s="102">
        <f t="shared" si="32"/>
        <v>0</v>
      </c>
      <c r="P293" s="103" t="str">
        <f t="shared" si="36"/>
        <v/>
      </c>
      <c r="Q293" s="69"/>
    </row>
    <row r="294" spans="1:17" ht="39.75" customHeight="1" x14ac:dyDescent="0.2">
      <c r="A294" s="97" t="str">
        <f>IF('見積書(2号)'!A294="","",'見積書(2号)'!A294)</f>
        <v/>
      </c>
      <c r="B294" s="138" t="str">
        <f>IF('見積書(2号)'!B294="","",'見積書(2号)'!B294)</f>
        <v/>
      </c>
      <c r="C294" s="108" t="str">
        <f>IF('見積書(2号)'!C294="","",'見積書(2号)'!C294)</f>
        <v/>
      </c>
      <c r="D294" s="111" t="str">
        <f>IF('見積書(2号)'!H294="","",'見積書(2号)'!H294)</f>
        <v/>
      </c>
      <c r="E294" s="98" t="str">
        <f>IF('見積書(2号)'!E294="","",'見積書(2号)'!E294)</f>
        <v/>
      </c>
      <c r="F294" s="99">
        <f>IF('見積書(2号)'!I294="","",'見積書(2号)'!I294)</f>
        <v>0</v>
      </c>
      <c r="G294" s="100" t="str">
        <f>IF('見積書(2号)'!J294="","",'見積書(2号)'!J294)</f>
        <v/>
      </c>
      <c r="H294" s="110" t="str">
        <f>IF('見積書(2号)'!K294="","",'見積書(2号)'!K294)</f>
        <v/>
      </c>
      <c r="I294" s="100">
        <f>IF('見積書(2号)'!L294="","",'見積書(2号)'!L294)</f>
        <v>0</v>
      </c>
      <c r="J294" s="100" t="str">
        <f>IF('見積書(2号)'!M294="","",'見積書(2号)'!M294)</f>
        <v/>
      </c>
      <c r="K294" s="25"/>
      <c r="L294" s="102">
        <f>IF(OR(F294=""),"",IF(OR('見積書(2号)'!K294=""),F294,I294))</f>
        <v>0</v>
      </c>
      <c r="M294" s="103" t="str">
        <f t="shared" si="35"/>
        <v/>
      </c>
      <c r="N294" s="25"/>
      <c r="O294" s="102">
        <f t="shared" si="32"/>
        <v>0</v>
      </c>
      <c r="P294" s="103" t="str">
        <f t="shared" si="36"/>
        <v/>
      </c>
      <c r="Q294" s="69"/>
    </row>
    <row r="295" spans="1:17" ht="39.75" customHeight="1" x14ac:dyDescent="0.2">
      <c r="A295" s="97" t="str">
        <f>IF('見積書(2号)'!A295="","",'見積書(2号)'!A295)</f>
        <v/>
      </c>
      <c r="B295" s="138" t="str">
        <f>IF('見積書(2号)'!B295="","",'見積書(2号)'!B295)</f>
        <v/>
      </c>
      <c r="C295" s="108" t="str">
        <f>IF('見積書(2号)'!C295="","",'見積書(2号)'!C295)</f>
        <v/>
      </c>
      <c r="D295" s="111" t="str">
        <f>IF('見積書(2号)'!H295="","",'見積書(2号)'!H295)</f>
        <v/>
      </c>
      <c r="E295" s="98" t="str">
        <f>IF('見積書(2号)'!E295="","",'見積書(2号)'!E295)</f>
        <v/>
      </c>
      <c r="F295" s="99">
        <f>IF('見積書(2号)'!I295="","",'見積書(2号)'!I295)</f>
        <v>0</v>
      </c>
      <c r="G295" s="100" t="str">
        <f>IF('見積書(2号)'!J295="","",'見積書(2号)'!J295)</f>
        <v/>
      </c>
      <c r="H295" s="110" t="str">
        <f>IF('見積書(2号)'!K295="","",'見積書(2号)'!K295)</f>
        <v/>
      </c>
      <c r="I295" s="100">
        <f>IF('見積書(2号)'!L295="","",'見積書(2号)'!L295)</f>
        <v>0</v>
      </c>
      <c r="J295" s="100" t="str">
        <f>IF('見積書(2号)'!M295="","",'見積書(2号)'!M295)</f>
        <v/>
      </c>
      <c r="K295" s="25"/>
      <c r="L295" s="102">
        <f>IF(OR(F295=""),"",IF(OR('見積書(2号)'!K295=""),F295,I295))</f>
        <v>0</v>
      </c>
      <c r="M295" s="103" t="str">
        <f t="shared" si="35"/>
        <v/>
      </c>
      <c r="N295" s="25"/>
      <c r="O295" s="102">
        <f t="shared" si="32"/>
        <v>0</v>
      </c>
      <c r="P295" s="103" t="str">
        <f t="shared" si="36"/>
        <v/>
      </c>
      <c r="Q295" s="69"/>
    </row>
    <row r="296" spans="1:17" ht="39.75" customHeight="1" x14ac:dyDescent="0.2">
      <c r="A296" s="97" t="str">
        <f>IF('見積書(2号)'!A296="","",'見積書(2号)'!A296)</f>
        <v/>
      </c>
      <c r="B296" s="138" t="str">
        <f>IF('見積書(2号)'!B296="","",'見積書(2号)'!B296)</f>
        <v/>
      </c>
      <c r="C296" s="108" t="str">
        <f>IF('見積書(2号)'!C296="","",'見積書(2号)'!C296)</f>
        <v/>
      </c>
      <c r="D296" s="111" t="str">
        <f>IF('見積書(2号)'!H296="","",'見積書(2号)'!H296)</f>
        <v/>
      </c>
      <c r="E296" s="98" t="str">
        <f>IF('見積書(2号)'!E296="","",'見積書(2号)'!E296)</f>
        <v/>
      </c>
      <c r="F296" s="99">
        <f>IF('見積書(2号)'!I296="","",'見積書(2号)'!I296)</f>
        <v>0</v>
      </c>
      <c r="G296" s="100" t="str">
        <f>IF('見積書(2号)'!J296="","",'見積書(2号)'!J296)</f>
        <v/>
      </c>
      <c r="H296" s="110" t="str">
        <f>IF('見積書(2号)'!K296="","",'見積書(2号)'!K296)</f>
        <v/>
      </c>
      <c r="I296" s="100">
        <f>IF('見積書(2号)'!L296="","",'見積書(2号)'!L296)</f>
        <v>0</v>
      </c>
      <c r="J296" s="100" t="str">
        <f>IF('見積書(2号)'!M296="","",'見積書(2号)'!M296)</f>
        <v/>
      </c>
      <c r="K296" s="25"/>
      <c r="L296" s="102">
        <f>IF(OR(F296=""),"",IF(OR('見積書(2号)'!K296=""),F296,I296))</f>
        <v>0</v>
      </c>
      <c r="M296" s="103" t="str">
        <f t="shared" si="35"/>
        <v/>
      </c>
      <c r="N296" s="25"/>
      <c r="O296" s="102">
        <f t="shared" si="32"/>
        <v>0</v>
      </c>
      <c r="P296" s="103" t="str">
        <f t="shared" si="36"/>
        <v/>
      </c>
      <c r="Q296" s="69"/>
    </row>
    <row r="297" spans="1:17" ht="39.75" customHeight="1" x14ac:dyDescent="0.2">
      <c r="A297" s="97" t="str">
        <f>IF('見積書(2号)'!A297="","",'見積書(2号)'!A297)</f>
        <v/>
      </c>
      <c r="B297" s="138" t="str">
        <f>IF('見積書(2号)'!B297="","",'見積書(2号)'!B297)</f>
        <v/>
      </c>
      <c r="C297" s="108" t="str">
        <f>IF('見積書(2号)'!C297="","",'見積書(2号)'!C297)</f>
        <v/>
      </c>
      <c r="D297" s="111" t="str">
        <f>IF('見積書(2号)'!H297="","",'見積書(2号)'!H297)</f>
        <v/>
      </c>
      <c r="E297" s="98" t="str">
        <f>IF('見積書(2号)'!E297="","",'見積書(2号)'!E297)</f>
        <v/>
      </c>
      <c r="F297" s="99">
        <f>IF('見積書(2号)'!I297="","",'見積書(2号)'!I297)</f>
        <v>0</v>
      </c>
      <c r="G297" s="100" t="str">
        <f>IF('見積書(2号)'!J297="","",'見積書(2号)'!J297)</f>
        <v/>
      </c>
      <c r="H297" s="110" t="str">
        <f>IF('見積書(2号)'!K297="","",'見積書(2号)'!K297)</f>
        <v/>
      </c>
      <c r="I297" s="100">
        <f>IF('見積書(2号)'!L297="","",'見積書(2号)'!L297)</f>
        <v>0</v>
      </c>
      <c r="J297" s="100" t="str">
        <f>IF('見積書(2号)'!M297="","",'見積書(2号)'!M297)</f>
        <v/>
      </c>
      <c r="K297" s="25"/>
      <c r="L297" s="102">
        <f>IF(OR(F297=""),"",IF(OR('見積書(2号)'!K297=""),F297,I297))</f>
        <v>0</v>
      </c>
      <c r="M297" s="103" t="str">
        <f t="shared" si="35"/>
        <v/>
      </c>
      <c r="N297" s="25"/>
      <c r="O297" s="102">
        <f t="shared" si="32"/>
        <v>0</v>
      </c>
      <c r="P297" s="103" t="str">
        <f t="shared" si="36"/>
        <v/>
      </c>
      <c r="Q297" s="69"/>
    </row>
    <row r="298" spans="1:17" ht="39.75" customHeight="1" x14ac:dyDescent="0.2">
      <c r="A298" s="97" t="str">
        <f>IF('見積書(2号)'!A298="","",'見積書(2号)'!A298)</f>
        <v/>
      </c>
      <c r="B298" s="138" t="str">
        <f>IF('見積書(2号)'!B298="","",'見積書(2号)'!B298)</f>
        <v/>
      </c>
      <c r="C298" s="108" t="str">
        <f>IF('見積書(2号)'!C298="","",'見積書(2号)'!C298)</f>
        <v/>
      </c>
      <c r="D298" s="111" t="str">
        <f>IF('見積書(2号)'!H298="","",'見積書(2号)'!H298)</f>
        <v/>
      </c>
      <c r="E298" s="98" t="str">
        <f>IF('見積書(2号)'!E298="","",'見積書(2号)'!E298)</f>
        <v/>
      </c>
      <c r="F298" s="99">
        <f>IF('見積書(2号)'!I298="","",'見積書(2号)'!I298)</f>
        <v>0</v>
      </c>
      <c r="G298" s="100" t="str">
        <f>IF('見積書(2号)'!J298="","",'見積書(2号)'!J298)</f>
        <v/>
      </c>
      <c r="H298" s="110" t="str">
        <f>IF('見積書(2号)'!K298="","",'見積書(2号)'!K298)</f>
        <v/>
      </c>
      <c r="I298" s="100">
        <f>IF('見積書(2号)'!L298="","",'見積書(2号)'!L298)</f>
        <v>0</v>
      </c>
      <c r="J298" s="100" t="str">
        <f>IF('見積書(2号)'!M298="","",'見積書(2号)'!M298)</f>
        <v/>
      </c>
      <c r="K298" s="25"/>
      <c r="L298" s="102">
        <f>IF(OR(F298=""),"",IF(OR('見積書(2号)'!K298=""),F298,I298))</f>
        <v>0</v>
      </c>
      <c r="M298" s="103" t="str">
        <f t="shared" si="35"/>
        <v/>
      </c>
      <c r="N298" s="25"/>
      <c r="O298" s="102">
        <f t="shared" si="32"/>
        <v>0</v>
      </c>
      <c r="P298" s="103" t="str">
        <f t="shared" si="36"/>
        <v/>
      </c>
      <c r="Q298" s="69"/>
    </row>
    <row r="299" spans="1:17" ht="39.75" customHeight="1" x14ac:dyDescent="0.2">
      <c r="A299" s="97" t="str">
        <f>IF('見積書(2号)'!A299="","",'見積書(2号)'!A299)</f>
        <v/>
      </c>
      <c r="B299" s="138" t="str">
        <f>IF('見積書(2号)'!B299="","",'見積書(2号)'!B299)</f>
        <v/>
      </c>
      <c r="C299" s="108" t="str">
        <f>IF('見積書(2号)'!C299="","",'見積書(2号)'!C299)</f>
        <v/>
      </c>
      <c r="D299" s="111" t="str">
        <f>IF('見積書(2号)'!H299="","",'見積書(2号)'!H299)</f>
        <v/>
      </c>
      <c r="E299" s="98" t="str">
        <f>IF('見積書(2号)'!E299="","",'見積書(2号)'!E299)</f>
        <v/>
      </c>
      <c r="F299" s="99">
        <f>IF('見積書(2号)'!I299="","",'見積書(2号)'!I299)</f>
        <v>0</v>
      </c>
      <c r="G299" s="100" t="str">
        <f>IF('見積書(2号)'!J299="","",'見積書(2号)'!J299)</f>
        <v/>
      </c>
      <c r="H299" s="110" t="str">
        <f>IF('見積書(2号)'!K299="","",'見積書(2号)'!K299)</f>
        <v/>
      </c>
      <c r="I299" s="100">
        <f>IF('見積書(2号)'!L299="","",'見積書(2号)'!L299)</f>
        <v>0</v>
      </c>
      <c r="J299" s="100" t="str">
        <f>IF('見積書(2号)'!M299="","",'見積書(2号)'!M299)</f>
        <v/>
      </c>
      <c r="K299" s="25"/>
      <c r="L299" s="102">
        <f>IF(OR(F299=""),"",IF(OR('見積書(2号)'!K299=""),F299,I299))</f>
        <v>0</v>
      </c>
      <c r="M299" s="103" t="str">
        <f t="shared" si="35"/>
        <v/>
      </c>
      <c r="N299" s="25"/>
      <c r="O299" s="102">
        <f t="shared" si="32"/>
        <v>0</v>
      </c>
      <c r="P299" s="103" t="str">
        <f t="shared" si="36"/>
        <v/>
      </c>
      <c r="Q299" s="69"/>
    </row>
    <row r="300" spans="1:17" ht="39.75" customHeight="1" x14ac:dyDescent="0.2">
      <c r="A300" s="97" t="str">
        <f>IF('見積書(2号)'!A300="","",'見積書(2号)'!A300)</f>
        <v/>
      </c>
      <c r="B300" s="138" t="str">
        <f>IF('見積書(2号)'!B300="","",'見積書(2号)'!B300)</f>
        <v/>
      </c>
      <c r="C300" s="108" t="str">
        <f>IF('見積書(2号)'!C300="","",'見積書(2号)'!C300)</f>
        <v/>
      </c>
      <c r="D300" s="111" t="str">
        <f>IF('見積書(2号)'!H300="","",'見積書(2号)'!H300)</f>
        <v/>
      </c>
      <c r="E300" s="98" t="str">
        <f>IF('見積書(2号)'!E300="","",'見積書(2号)'!E300)</f>
        <v/>
      </c>
      <c r="F300" s="99">
        <f>IF('見積書(2号)'!I300="","",'見積書(2号)'!I300)</f>
        <v>0</v>
      </c>
      <c r="G300" s="100" t="str">
        <f>IF('見積書(2号)'!J300="","",'見積書(2号)'!J300)</f>
        <v/>
      </c>
      <c r="H300" s="110" t="str">
        <f>IF('見積書(2号)'!K300="","",'見積書(2号)'!K300)</f>
        <v/>
      </c>
      <c r="I300" s="100">
        <f>IF('見積書(2号)'!L300="","",'見積書(2号)'!L300)</f>
        <v>0</v>
      </c>
      <c r="J300" s="100" t="str">
        <f>IF('見積書(2号)'!M300="","",'見積書(2号)'!M300)</f>
        <v/>
      </c>
      <c r="K300" s="25"/>
      <c r="L300" s="102">
        <f>IF(OR(F300=""),"",IF(OR('見積書(2号)'!K300=""),F300,I300))</f>
        <v>0</v>
      </c>
      <c r="M300" s="103" t="str">
        <f t="shared" si="35"/>
        <v/>
      </c>
      <c r="N300" s="25"/>
      <c r="O300" s="102">
        <f t="shared" si="32"/>
        <v>0</v>
      </c>
      <c r="P300" s="103" t="str">
        <f t="shared" si="36"/>
        <v/>
      </c>
      <c r="Q300" s="69"/>
    </row>
    <row r="301" spans="1:17" ht="39.75" customHeight="1" x14ac:dyDescent="0.2">
      <c r="A301" s="97" t="str">
        <f>IF('見積書(2号)'!A301="","",'見積書(2号)'!A301)</f>
        <v/>
      </c>
      <c r="B301" s="138" t="str">
        <f>IF('見積書(2号)'!B301="","",'見積書(2号)'!B301)</f>
        <v/>
      </c>
      <c r="C301" s="108" t="str">
        <f>IF('見積書(2号)'!C301="","",'見積書(2号)'!C301)</f>
        <v/>
      </c>
      <c r="D301" s="111" t="str">
        <f>IF('見積書(2号)'!H301="","",'見積書(2号)'!H301)</f>
        <v/>
      </c>
      <c r="E301" s="98" t="str">
        <f>IF('見積書(2号)'!E301="","",'見積書(2号)'!E301)</f>
        <v/>
      </c>
      <c r="F301" s="99">
        <f>IF('見積書(2号)'!I301="","",'見積書(2号)'!I301)</f>
        <v>0</v>
      </c>
      <c r="G301" s="100" t="str">
        <f>IF('見積書(2号)'!J301="","",'見積書(2号)'!J301)</f>
        <v/>
      </c>
      <c r="H301" s="110" t="str">
        <f>IF('見積書(2号)'!K301="","",'見積書(2号)'!K301)</f>
        <v/>
      </c>
      <c r="I301" s="100">
        <f>IF('見積書(2号)'!L301="","",'見積書(2号)'!L301)</f>
        <v>0</v>
      </c>
      <c r="J301" s="100" t="str">
        <f>IF('見積書(2号)'!M301="","",'見積書(2号)'!M301)</f>
        <v/>
      </c>
      <c r="K301" s="25"/>
      <c r="L301" s="102">
        <f>IF(OR(F301=""),"",IF(OR('見積書(2号)'!K301=""),F301,I301))</f>
        <v>0</v>
      </c>
      <c r="M301" s="103" t="str">
        <f t="shared" si="35"/>
        <v/>
      </c>
      <c r="N301" s="25"/>
      <c r="O301" s="102">
        <f t="shared" si="32"/>
        <v>0</v>
      </c>
      <c r="P301" s="103" t="str">
        <f t="shared" si="36"/>
        <v/>
      </c>
      <c r="Q301" s="69"/>
    </row>
    <row r="302" spans="1:17" ht="39.75" customHeight="1" x14ac:dyDescent="0.2">
      <c r="A302" s="97" t="str">
        <f>IF('見積書(2号)'!A302="","",'見積書(2号)'!A302)</f>
        <v/>
      </c>
      <c r="B302" s="138" t="str">
        <f>IF('見積書(2号)'!B302="","",'見積書(2号)'!B302)</f>
        <v/>
      </c>
      <c r="C302" s="108" t="str">
        <f>IF('見積書(2号)'!C302="","",'見積書(2号)'!C302)</f>
        <v/>
      </c>
      <c r="D302" s="111" t="str">
        <f>IF('見積書(2号)'!H302="","",'見積書(2号)'!H302)</f>
        <v/>
      </c>
      <c r="E302" s="98" t="str">
        <f>IF('見積書(2号)'!E302="","",'見積書(2号)'!E302)</f>
        <v/>
      </c>
      <c r="F302" s="99">
        <f>IF('見積書(2号)'!I302="","",'見積書(2号)'!I302)</f>
        <v>0</v>
      </c>
      <c r="G302" s="100" t="str">
        <f>IF('見積書(2号)'!J302="","",'見積書(2号)'!J302)</f>
        <v/>
      </c>
      <c r="H302" s="110" t="str">
        <f>IF('見積書(2号)'!K302="","",'見積書(2号)'!K302)</f>
        <v/>
      </c>
      <c r="I302" s="100">
        <f>IF('見積書(2号)'!L302="","",'見積書(2号)'!L302)</f>
        <v>0</v>
      </c>
      <c r="J302" s="100" t="str">
        <f>IF('見積書(2号)'!M302="","",'見積書(2号)'!M302)</f>
        <v/>
      </c>
      <c r="K302" s="25"/>
      <c r="L302" s="102">
        <f>IF(OR(F302=""),"",IF(OR('見積書(2号)'!K302=""),F302,I302))</f>
        <v>0</v>
      </c>
      <c r="M302" s="103" t="str">
        <f t="shared" si="35"/>
        <v/>
      </c>
      <c r="N302" s="25"/>
      <c r="O302" s="102">
        <f t="shared" si="32"/>
        <v>0</v>
      </c>
      <c r="P302" s="103" t="str">
        <f t="shared" si="36"/>
        <v/>
      </c>
      <c r="Q302" s="69"/>
    </row>
    <row r="303" spans="1:17" ht="39.75" customHeight="1" x14ac:dyDescent="0.2">
      <c r="A303" s="97" t="str">
        <f>IF('見積書(2号)'!A303="","",'見積書(2号)'!A303)</f>
        <v/>
      </c>
      <c r="B303" s="138" t="str">
        <f>IF('見積書(2号)'!B303="","",'見積書(2号)'!B303)</f>
        <v/>
      </c>
      <c r="C303" s="108" t="str">
        <f>IF('見積書(2号)'!C303="","",'見積書(2号)'!C303)</f>
        <v/>
      </c>
      <c r="D303" s="111" t="str">
        <f>IF('見積書(2号)'!H303="","",'見積書(2号)'!H303)</f>
        <v/>
      </c>
      <c r="E303" s="98" t="str">
        <f>IF('見積書(2号)'!E303="","",'見積書(2号)'!E303)</f>
        <v/>
      </c>
      <c r="F303" s="99">
        <f>IF('見積書(2号)'!I303="","",'見積書(2号)'!I303)</f>
        <v>0</v>
      </c>
      <c r="G303" s="100" t="str">
        <f>IF('見積書(2号)'!J303="","",'見積書(2号)'!J303)</f>
        <v/>
      </c>
      <c r="H303" s="110" t="str">
        <f>IF('見積書(2号)'!K303="","",'見積書(2号)'!K303)</f>
        <v/>
      </c>
      <c r="I303" s="100">
        <f>IF('見積書(2号)'!L303="","",'見積書(2号)'!L303)</f>
        <v>0</v>
      </c>
      <c r="J303" s="100" t="str">
        <f>IF('見積書(2号)'!M303="","",'見積書(2号)'!M303)</f>
        <v/>
      </c>
      <c r="K303" s="25"/>
      <c r="L303" s="102">
        <f>IF(OR(F303=""),"",IF(OR('見積書(2号)'!K303=""),F303,I303))</f>
        <v>0</v>
      </c>
      <c r="M303" s="103" t="str">
        <f t="shared" si="35"/>
        <v/>
      </c>
      <c r="N303" s="25"/>
      <c r="O303" s="102">
        <f t="shared" si="32"/>
        <v>0</v>
      </c>
      <c r="P303" s="103" t="str">
        <f t="shared" si="36"/>
        <v/>
      </c>
      <c r="Q303" s="69"/>
    </row>
    <row r="304" spans="1:17" ht="39.75" customHeight="1" x14ac:dyDescent="0.2">
      <c r="A304" s="97" t="str">
        <f>IF('見積書(2号)'!A304="","",'見積書(2号)'!A304)</f>
        <v/>
      </c>
      <c r="B304" s="138" t="str">
        <f>IF('見積書(2号)'!B304="","",'見積書(2号)'!B304)</f>
        <v/>
      </c>
      <c r="C304" s="108" t="str">
        <f>IF('見積書(2号)'!C304="","",'見積書(2号)'!C304)</f>
        <v/>
      </c>
      <c r="D304" s="111" t="str">
        <f>IF('見積書(2号)'!H304="","",'見積書(2号)'!H304)</f>
        <v/>
      </c>
      <c r="E304" s="98" t="str">
        <f>IF('見積書(2号)'!E304="","",'見積書(2号)'!E304)</f>
        <v/>
      </c>
      <c r="F304" s="99">
        <f>IF('見積書(2号)'!I304="","",'見積書(2号)'!I304)</f>
        <v>0</v>
      </c>
      <c r="G304" s="100" t="str">
        <f>IF('見積書(2号)'!J304="","",'見積書(2号)'!J304)</f>
        <v/>
      </c>
      <c r="H304" s="110" t="str">
        <f>IF('見積書(2号)'!K304="","",'見積書(2号)'!K304)</f>
        <v/>
      </c>
      <c r="I304" s="100">
        <f>IF('見積書(2号)'!L304="","",'見積書(2号)'!L304)</f>
        <v>0</v>
      </c>
      <c r="J304" s="100" t="str">
        <f>IF('見積書(2号)'!M304="","",'見積書(2号)'!M304)</f>
        <v/>
      </c>
      <c r="K304" s="25"/>
      <c r="L304" s="102">
        <f>IF(OR(F304=""),"",IF(OR('見積書(2号)'!K304=""),F304,I304))</f>
        <v>0</v>
      </c>
      <c r="M304" s="103" t="str">
        <f t="shared" si="35"/>
        <v/>
      </c>
      <c r="N304" s="25"/>
      <c r="O304" s="102">
        <f t="shared" si="32"/>
        <v>0</v>
      </c>
      <c r="P304" s="103" t="str">
        <f t="shared" si="36"/>
        <v/>
      </c>
      <c r="Q304" s="69"/>
    </row>
    <row r="305" spans="1:17" ht="39.75" customHeight="1" x14ac:dyDescent="0.2">
      <c r="A305" s="97" t="str">
        <f>IF('見積書(2号)'!A305="","",'見積書(2号)'!A305)</f>
        <v/>
      </c>
      <c r="B305" s="138" t="str">
        <f>IF('見積書(2号)'!B305="","",'見積書(2号)'!B305)</f>
        <v/>
      </c>
      <c r="C305" s="108" t="str">
        <f>IF('見積書(2号)'!C305="","",'見積書(2号)'!C305)</f>
        <v/>
      </c>
      <c r="D305" s="111" t="str">
        <f>IF('見積書(2号)'!H305="","",'見積書(2号)'!H305)</f>
        <v/>
      </c>
      <c r="E305" s="98" t="str">
        <f>IF('見積書(2号)'!E305="","",'見積書(2号)'!E305)</f>
        <v/>
      </c>
      <c r="F305" s="99">
        <f>IF('見積書(2号)'!I305="","",'見積書(2号)'!I305)</f>
        <v>0</v>
      </c>
      <c r="G305" s="100" t="str">
        <f>IF('見積書(2号)'!J305="","",'見積書(2号)'!J305)</f>
        <v/>
      </c>
      <c r="H305" s="110" t="str">
        <f>IF('見積書(2号)'!K305="","",'見積書(2号)'!K305)</f>
        <v/>
      </c>
      <c r="I305" s="100">
        <f>IF('見積書(2号)'!L305="","",'見積書(2号)'!L305)</f>
        <v>0</v>
      </c>
      <c r="J305" s="100" t="str">
        <f>IF('見積書(2号)'!M305="","",'見積書(2号)'!M305)</f>
        <v/>
      </c>
      <c r="K305" s="25"/>
      <c r="L305" s="102">
        <f>IF(OR(F305=""),"",IF(OR('見積書(2号)'!K305=""),F305,I305))</f>
        <v>0</v>
      </c>
      <c r="M305" s="103" t="str">
        <f t="shared" si="35"/>
        <v/>
      </c>
      <c r="N305" s="25"/>
      <c r="O305" s="102">
        <f t="shared" si="32"/>
        <v>0</v>
      </c>
      <c r="P305" s="103" t="str">
        <f t="shared" si="36"/>
        <v/>
      </c>
      <c r="Q305" s="69"/>
    </row>
    <row r="306" spans="1:17" ht="39.75" customHeight="1" x14ac:dyDescent="0.2">
      <c r="A306" s="97" t="str">
        <f>IF('見積書(2号)'!A306="","",'見積書(2号)'!A306)</f>
        <v/>
      </c>
      <c r="B306" s="138" t="str">
        <f>IF('見積書(2号)'!B306="","",'見積書(2号)'!B306)</f>
        <v/>
      </c>
      <c r="C306" s="108" t="str">
        <f>IF('見積書(2号)'!C306="","",'見積書(2号)'!C306)</f>
        <v/>
      </c>
      <c r="D306" s="111" t="str">
        <f>IF('見積書(2号)'!H306="","",'見積書(2号)'!H306)</f>
        <v/>
      </c>
      <c r="E306" s="98" t="str">
        <f>IF('見積書(2号)'!E306="","",'見積書(2号)'!E306)</f>
        <v/>
      </c>
      <c r="F306" s="99">
        <f>IF('見積書(2号)'!I306="","",'見積書(2号)'!I306)</f>
        <v>0</v>
      </c>
      <c r="G306" s="100" t="str">
        <f>IF('見積書(2号)'!J306="","",'見積書(2号)'!J306)</f>
        <v/>
      </c>
      <c r="H306" s="110" t="str">
        <f>IF('見積書(2号)'!K306="","",'見積書(2号)'!K306)</f>
        <v/>
      </c>
      <c r="I306" s="100">
        <f>IF('見積書(2号)'!L306="","",'見積書(2号)'!L306)</f>
        <v>0</v>
      </c>
      <c r="J306" s="100" t="str">
        <f>IF('見積書(2号)'!M306="","",'見積書(2号)'!M306)</f>
        <v/>
      </c>
      <c r="K306" s="25"/>
      <c r="L306" s="102">
        <f>IF(OR(F306=""),"",IF(OR('見積書(2号)'!K306=""),F306,I306))</f>
        <v>0</v>
      </c>
      <c r="M306" s="103" t="str">
        <f t="shared" si="35"/>
        <v/>
      </c>
      <c r="N306" s="25"/>
      <c r="O306" s="102">
        <f t="shared" si="32"/>
        <v>0</v>
      </c>
      <c r="P306" s="103" t="str">
        <f t="shared" si="36"/>
        <v/>
      </c>
      <c r="Q306" s="69"/>
    </row>
    <row r="307" spans="1:17" ht="39.75" customHeight="1" x14ac:dyDescent="0.2">
      <c r="A307" s="97" t="str">
        <f>IF('見積書(2号)'!A307="","",'見積書(2号)'!A307)</f>
        <v/>
      </c>
      <c r="B307" s="138" t="str">
        <f>IF('見積書(2号)'!B307="","",'見積書(2号)'!B307)</f>
        <v/>
      </c>
      <c r="C307" s="108" t="str">
        <f>IF('見積書(2号)'!C307="","",'見積書(2号)'!C307)</f>
        <v/>
      </c>
      <c r="D307" s="111" t="str">
        <f>IF('見積書(2号)'!H307="","",'見積書(2号)'!H307)</f>
        <v/>
      </c>
      <c r="E307" s="98" t="str">
        <f>IF('見積書(2号)'!E307="","",'見積書(2号)'!E307)</f>
        <v/>
      </c>
      <c r="F307" s="99">
        <f>IF('見積書(2号)'!I307="","",'見積書(2号)'!I307)</f>
        <v>0</v>
      </c>
      <c r="G307" s="100" t="str">
        <f>IF('見積書(2号)'!J307="","",'見積書(2号)'!J307)</f>
        <v/>
      </c>
      <c r="H307" s="110" t="str">
        <f>IF('見積書(2号)'!K307="","",'見積書(2号)'!K307)</f>
        <v/>
      </c>
      <c r="I307" s="100">
        <f>IF('見積書(2号)'!L307="","",'見積書(2号)'!L307)</f>
        <v>0</v>
      </c>
      <c r="J307" s="100" t="str">
        <f>IF('見積書(2号)'!M307="","",'見積書(2号)'!M307)</f>
        <v/>
      </c>
      <c r="K307" s="25"/>
      <c r="L307" s="102">
        <f>IF(OR(F307=""),"",IF(OR('見積書(2号)'!K307=""),F307,I307))</f>
        <v>0</v>
      </c>
      <c r="M307" s="103" t="str">
        <f t="shared" si="35"/>
        <v/>
      </c>
      <c r="N307" s="25"/>
      <c r="O307" s="102">
        <f t="shared" si="32"/>
        <v>0</v>
      </c>
      <c r="P307" s="103" t="str">
        <f t="shared" si="36"/>
        <v/>
      </c>
      <c r="Q307" s="69"/>
    </row>
    <row r="308" spans="1:17" ht="39.75" customHeight="1" x14ac:dyDescent="0.2">
      <c r="A308" s="97" t="str">
        <f>IF('見積書(2号)'!A308="","",'見積書(2号)'!A308)</f>
        <v/>
      </c>
      <c r="B308" s="138" t="str">
        <f>IF('見積書(2号)'!B308="","",'見積書(2号)'!B308)</f>
        <v/>
      </c>
      <c r="C308" s="108" t="str">
        <f>IF('見積書(2号)'!C308="","",'見積書(2号)'!C308)</f>
        <v/>
      </c>
      <c r="D308" s="111" t="str">
        <f>IF('見積書(2号)'!H308="","",'見積書(2号)'!H308)</f>
        <v/>
      </c>
      <c r="E308" s="98" t="str">
        <f>IF('見積書(2号)'!E308="","",'見積書(2号)'!E308)</f>
        <v/>
      </c>
      <c r="F308" s="99">
        <f>IF('見積書(2号)'!I308="","",'見積書(2号)'!I308)</f>
        <v>0</v>
      </c>
      <c r="G308" s="100" t="str">
        <f>IF('見積書(2号)'!J308="","",'見積書(2号)'!J308)</f>
        <v/>
      </c>
      <c r="H308" s="110" t="str">
        <f>IF('見積書(2号)'!K308="","",'見積書(2号)'!K308)</f>
        <v/>
      </c>
      <c r="I308" s="100">
        <f>IF('見積書(2号)'!L308="","",'見積書(2号)'!L308)</f>
        <v>0</v>
      </c>
      <c r="J308" s="100" t="str">
        <f>IF('見積書(2号)'!M308="","",'見積書(2号)'!M308)</f>
        <v/>
      </c>
      <c r="K308" s="25"/>
      <c r="L308" s="102">
        <f>IF(OR(F308=""),"",IF(OR('見積書(2号)'!K308=""),F308,I308))</f>
        <v>0</v>
      </c>
      <c r="M308" s="103" t="str">
        <f t="shared" si="35"/>
        <v/>
      </c>
      <c r="N308" s="25"/>
      <c r="O308" s="102">
        <f t="shared" si="32"/>
        <v>0</v>
      </c>
      <c r="P308" s="103" t="str">
        <f t="shared" si="36"/>
        <v/>
      </c>
      <c r="Q308" s="69"/>
    </row>
    <row r="309" spans="1:17" ht="39.75" customHeight="1" x14ac:dyDescent="0.2">
      <c r="A309" s="97" t="str">
        <f>IF('見積書(2号)'!A309="","",'見積書(2号)'!A309)</f>
        <v/>
      </c>
      <c r="B309" s="138" t="str">
        <f>IF('見積書(2号)'!B309="","",'見積書(2号)'!B309)</f>
        <v/>
      </c>
      <c r="C309" s="108" t="str">
        <f>IF('見積書(2号)'!C309="","",'見積書(2号)'!C309)</f>
        <v/>
      </c>
      <c r="D309" s="111" t="str">
        <f>IF('見積書(2号)'!H309="","",'見積書(2号)'!H309)</f>
        <v/>
      </c>
      <c r="E309" s="98" t="str">
        <f>IF('見積書(2号)'!E309="","",'見積書(2号)'!E309)</f>
        <v/>
      </c>
      <c r="F309" s="99">
        <f>IF('見積書(2号)'!I309="","",'見積書(2号)'!I309)</f>
        <v>0</v>
      </c>
      <c r="G309" s="100" t="str">
        <f>IF('見積書(2号)'!J309="","",'見積書(2号)'!J309)</f>
        <v/>
      </c>
      <c r="H309" s="110" t="str">
        <f>IF('見積書(2号)'!K309="","",'見積書(2号)'!K309)</f>
        <v/>
      </c>
      <c r="I309" s="100">
        <f>IF('見積書(2号)'!L309="","",'見積書(2号)'!L309)</f>
        <v>0</v>
      </c>
      <c r="J309" s="100" t="str">
        <f>IF('見積書(2号)'!M309="","",'見積書(2号)'!M309)</f>
        <v/>
      </c>
      <c r="K309" s="25"/>
      <c r="L309" s="102">
        <f>IF(OR(F309=""),"",IF(OR('見積書(2号)'!K309=""),F309,I309))</f>
        <v>0</v>
      </c>
      <c r="M309" s="103" t="str">
        <f t="shared" si="35"/>
        <v/>
      </c>
      <c r="N309" s="25"/>
      <c r="O309" s="102">
        <f t="shared" si="32"/>
        <v>0</v>
      </c>
      <c r="P309" s="103" t="str">
        <f t="shared" si="36"/>
        <v/>
      </c>
      <c r="Q309" s="69"/>
    </row>
    <row r="310" spans="1:17" ht="39.75" customHeight="1" x14ac:dyDescent="0.2">
      <c r="A310" s="97" t="str">
        <f>IF('見積書(2号)'!A310="","",'見積書(2号)'!A310)</f>
        <v/>
      </c>
      <c r="B310" s="138" t="str">
        <f>IF('見積書(2号)'!B310="","",'見積書(2号)'!B310)</f>
        <v/>
      </c>
      <c r="C310" s="108" t="str">
        <f>IF('見積書(2号)'!C310="","",'見積書(2号)'!C310)</f>
        <v/>
      </c>
      <c r="D310" s="111" t="str">
        <f>IF('見積書(2号)'!H310="","",'見積書(2号)'!H310)</f>
        <v/>
      </c>
      <c r="E310" s="98" t="str">
        <f>IF('見積書(2号)'!E310="","",'見積書(2号)'!E310)</f>
        <v/>
      </c>
      <c r="F310" s="99">
        <f>IF('見積書(2号)'!I310="","",'見積書(2号)'!I310)</f>
        <v>0</v>
      </c>
      <c r="G310" s="100" t="str">
        <f>IF('見積書(2号)'!J310="","",'見積書(2号)'!J310)</f>
        <v/>
      </c>
      <c r="H310" s="110" t="str">
        <f>IF('見積書(2号)'!K310="","",'見積書(2号)'!K310)</f>
        <v/>
      </c>
      <c r="I310" s="100">
        <f>IF('見積書(2号)'!L310="","",'見積書(2号)'!L310)</f>
        <v>0</v>
      </c>
      <c r="J310" s="100" t="str">
        <f>IF('見積書(2号)'!M310="","",'見積書(2号)'!M310)</f>
        <v/>
      </c>
      <c r="K310" s="25"/>
      <c r="L310" s="102">
        <f>IF(OR(F310=""),"",IF(OR('見積書(2号)'!K310=""),F310,I310))</f>
        <v>0</v>
      </c>
      <c r="M310" s="103" t="str">
        <f t="shared" si="35"/>
        <v/>
      </c>
      <c r="N310" s="25"/>
      <c r="O310" s="102">
        <f t="shared" si="32"/>
        <v>0</v>
      </c>
      <c r="P310" s="103" t="str">
        <f t="shared" si="36"/>
        <v/>
      </c>
      <c r="Q310" s="69"/>
    </row>
    <row r="311" spans="1:17" ht="39.75" customHeight="1" x14ac:dyDescent="0.2">
      <c r="A311" s="97" t="str">
        <f>IF('見積書(2号)'!A311="","",'見積書(2号)'!A311)</f>
        <v/>
      </c>
      <c r="B311" s="138" t="str">
        <f>IF('見積書(2号)'!B311="","",'見積書(2号)'!B311)</f>
        <v/>
      </c>
      <c r="C311" s="108" t="str">
        <f>IF('見積書(2号)'!C311="","",'見積書(2号)'!C311)</f>
        <v/>
      </c>
      <c r="D311" s="111" t="str">
        <f>IF('見積書(2号)'!H311="","",'見積書(2号)'!H311)</f>
        <v/>
      </c>
      <c r="E311" s="98" t="str">
        <f>IF('見積書(2号)'!E311="","",'見積書(2号)'!E311)</f>
        <v/>
      </c>
      <c r="F311" s="99">
        <f>IF('見積書(2号)'!I311="","",'見積書(2号)'!I311)</f>
        <v>0</v>
      </c>
      <c r="G311" s="100" t="str">
        <f>IF('見積書(2号)'!J311="","",'見積書(2号)'!J311)</f>
        <v/>
      </c>
      <c r="H311" s="110" t="str">
        <f>IF('見積書(2号)'!K311="","",'見積書(2号)'!K311)</f>
        <v/>
      </c>
      <c r="I311" s="100">
        <f>IF('見積書(2号)'!L311="","",'見積書(2号)'!L311)</f>
        <v>0</v>
      </c>
      <c r="J311" s="100" t="str">
        <f>IF('見積書(2号)'!M311="","",'見積書(2号)'!M311)</f>
        <v/>
      </c>
      <c r="K311" s="25"/>
      <c r="L311" s="102">
        <f>IF(OR(F311=""),"",IF(OR('見積書(2号)'!K311=""),F311,I311))</f>
        <v>0</v>
      </c>
      <c r="M311" s="103" t="str">
        <f t="shared" si="35"/>
        <v/>
      </c>
      <c r="N311" s="25"/>
      <c r="O311" s="102">
        <f t="shared" si="32"/>
        <v>0</v>
      </c>
      <c r="P311" s="103" t="str">
        <f t="shared" si="36"/>
        <v/>
      </c>
      <c r="Q311" s="69"/>
    </row>
    <row r="312" spans="1:17" ht="39.75" customHeight="1" x14ac:dyDescent="0.2">
      <c r="A312" s="97" t="str">
        <f>IF('見積書(2号)'!A312="","",'見積書(2号)'!A312)</f>
        <v/>
      </c>
      <c r="B312" s="138" t="str">
        <f>IF('見積書(2号)'!B312="","",'見積書(2号)'!B312)</f>
        <v/>
      </c>
      <c r="C312" s="108" t="str">
        <f>IF('見積書(2号)'!C312="","",'見積書(2号)'!C312)</f>
        <v/>
      </c>
      <c r="D312" s="111" t="str">
        <f>IF('見積書(2号)'!H312="","",'見積書(2号)'!H312)</f>
        <v/>
      </c>
      <c r="E312" s="98" t="str">
        <f>IF('見積書(2号)'!E312="","",'見積書(2号)'!E312)</f>
        <v/>
      </c>
      <c r="F312" s="99">
        <f>IF('見積書(2号)'!I312="","",'見積書(2号)'!I312)</f>
        <v>0</v>
      </c>
      <c r="G312" s="100" t="str">
        <f>IF('見積書(2号)'!J312="","",'見積書(2号)'!J312)</f>
        <v/>
      </c>
      <c r="H312" s="110" t="str">
        <f>IF('見積書(2号)'!K312="","",'見積書(2号)'!K312)</f>
        <v/>
      </c>
      <c r="I312" s="100">
        <f>IF('見積書(2号)'!L312="","",'見積書(2号)'!L312)</f>
        <v>0</v>
      </c>
      <c r="J312" s="100" t="str">
        <f>IF('見積書(2号)'!M312="","",'見積書(2号)'!M312)</f>
        <v/>
      </c>
      <c r="K312" s="25"/>
      <c r="L312" s="102">
        <f>IF(OR(F312=""),"",IF(OR('見積書(2号)'!K312=""),F312,I312))</f>
        <v>0</v>
      </c>
      <c r="M312" s="103" t="str">
        <f t="shared" si="35"/>
        <v/>
      </c>
      <c r="N312" s="25"/>
      <c r="O312" s="102">
        <f t="shared" si="32"/>
        <v>0</v>
      </c>
      <c r="P312" s="103" t="str">
        <f t="shared" si="36"/>
        <v/>
      </c>
      <c r="Q312" s="69"/>
    </row>
    <row r="313" spans="1:17" ht="39.75" customHeight="1" x14ac:dyDescent="0.2">
      <c r="A313" s="97" t="str">
        <f>IF('見積書(2号)'!A313="","",'見積書(2号)'!A313)</f>
        <v/>
      </c>
      <c r="B313" s="138" t="str">
        <f>IF('見積書(2号)'!B313="","",'見積書(2号)'!B313)</f>
        <v/>
      </c>
      <c r="C313" s="108" t="str">
        <f>IF('見積書(2号)'!C313="","",'見積書(2号)'!C313)</f>
        <v/>
      </c>
      <c r="D313" s="111" t="str">
        <f>IF('見積書(2号)'!H313="","",'見積書(2号)'!H313)</f>
        <v/>
      </c>
      <c r="E313" s="98" t="str">
        <f>IF('見積書(2号)'!E313="","",'見積書(2号)'!E313)</f>
        <v/>
      </c>
      <c r="F313" s="99">
        <f>IF('見積書(2号)'!I313="","",'見積書(2号)'!I313)</f>
        <v>0</v>
      </c>
      <c r="G313" s="100" t="str">
        <f>IF('見積書(2号)'!J313="","",'見積書(2号)'!J313)</f>
        <v/>
      </c>
      <c r="H313" s="110" t="str">
        <f>IF('見積書(2号)'!K313="","",'見積書(2号)'!K313)</f>
        <v/>
      </c>
      <c r="I313" s="100">
        <f>IF('見積書(2号)'!L313="","",'見積書(2号)'!L313)</f>
        <v>0</v>
      </c>
      <c r="J313" s="100" t="str">
        <f>IF('見積書(2号)'!M313="","",'見積書(2号)'!M313)</f>
        <v/>
      </c>
      <c r="K313" s="25"/>
      <c r="L313" s="102">
        <f>IF(OR(F313=""),"",IF(OR('見積書(2号)'!K313=""),F313,I313))</f>
        <v>0</v>
      </c>
      <c r="M313" s="103" t="str">
        <f t="shared" si="35"/>
        <v/>
      </c>
      <c r="N313" s="25"/>
      <c r="O313" s="102">
        <f t="shared" si="32"/>
        <v>0</v>
      </c>
      <c r="P313" s="103" t="str">
        <f t="shared" si="36"/>
        <v/>
      </c>
      <c r="Q313" s="69"/>
    </row>
    <row r="314" spans="1:17" ht="39.75" customHeight="1" x14ac:dyDescent="0.2">
      <c r="A314" s="97" t="str">
        <f>IF('見積書(2号)'!A314="","",'見積書(2号)'!A314)</f>
        <v/>
      </c>
      <c r="B314" s="138" t="str">
        <f>IF('見積書(2号)'!B314="","",'見積書(2号)'!B314)</f>
        <v/>
      </c>
      <c r="C314" s="108" t="str">
        <f>IF('見積書(2号)'!C314="","",'見積書(2号)'!C314)</f>
        <v/>
      </c>
      <c r="D314" s="111" t="str">
        <f>IF('見積書(2号)'!H314="","",'見積書(2号)'!H314)</f>
        <v/>
      </c>
      <c r="E314" s="98" t="str">
        <f>IF('見積書(2号)'!E314="","",'見積書(2号)'!E314)</f>
        <v/>
      </c>
      <c r="F314" s="99">
        <f>IF('見積書(2号)'!I314="","",'見積書(2号)'!I314)</f>
        <v>0</v>
      </c>
      <c r="G314" s="100" t="str">
        <f>IF('見積書(2号)'!J314="","",'見積書(2号)'!J314)</f>
        <v/>
      </c>
      <c r="H314" s="110" t="str">
        <f>IF('見積書(2号)'!K314="","",'見積書(2号)'!K314)</f>
        <v/>
      </c>
      <c r="I314" s="100">
        <f>IF('見積書(2号)'!L314="","",'見積書(2号)'!L314)</f>
        <v>0</v>
      </c>
      <c r="J314" s="100" t="str">
        <f>IF('見積書(2号)'!M314="","",'見積書(2号)'!M314)</f>
        <v/>
      </c>
      <c r="K314" s="25"/>
      <c r="L314" s="102">
        <f>IF(OR(F314=""),"",IF(OR('見積書(2号)'!K314=""),F314,I314))</f>
        <v>0</v>
      </c>
      <c r="M314" s="103" t="str">
        <f t="shared" si="35"/>
        <v/>
      </c>
      <c r="N314" s="25"/>
      <c r="O314" s="102">
        <f t="shared" si="32"/>
        <v>0</v>
      </c>
      <c r="P314" s="103" t="str">
        <f t="shared" si="36"/>
        <v/>
      </c>
      <c r="Q314" s="69"/>
    </row>
    <row r="315" spans="1:17" ht="39.75" customHeight="1" x14ac:dyDescent="0.2">
      <c r="A315" s="97" t="str">
        <f>IF('見積書(2号)'!A315="","",'見積書(2号)'!A315)</f>
        <v/>
      </c>
      <c r="B315" s="138" t="str">
        <f>IF('見積書(2号)'!B315="","",'見積書(2号)'!B315)</f>
        <v/>
      </c>
      <c r="C315" s="108" t="str">
        <f>IF('見積書(2号)'!C315="","",'見積書(2号)'!C315)</f>
        <v/>
      </c>
      <c r="D315" s="111" t="str">
        <f>IF('見積書(2号)'!H315="","",'見積書(2号)'!H315)</f>
        <v/>
      </c>
      <c r="E315" s="98" t="str">
        <f>IF('見積書(2号)'!E315="","",'見積書(2号)'!E315)</f>
        <v/>
      </c>
      <c r="F315" s="99">
        <f>IF('見積書(2号)'!I315="","",'見積書(2号)'!I315)</f>
        <v>0</v>
      </c>
      <c r="G315" s="100" t="str">
        <f>IF('見積書(2号)'!J315="","",'見積書(2号)'!J315)</f>
        <v/>
      </c>
      <c r="H315" s="110" t="str">
        <f>IF('見積書(2号)'!K315="","",'見積書(2号)'!K315)</f>
        <v/>
      </c>
      <c r="I315" s="100">
        <f>IF('見積書(2号)'!L315="","",'見積書(2号)'!L315)</f>
        <v>0</v>
      </c>
      <c r="J315" s="100" t="str">
        <f>IF('見積書(2号)'!M315="","",'見積書(2号)'!M315)</f>
        <v/>
      </c>
      <c r="K315" s="25"/>
      <c r="L315" s="102">
        <f>IF(OR(F315=""),"",IF(OR('見積書(2号)'!K315=""),F315,I315))</f>
        <v>0</v>
      </c>
      <c r="M315" s="103" t="str">
        <f t="shared" si="35"/>
        <v/>
      </c>
      <c r="N315" s="25"/>
      <c r="O315" s="102">
        <f t="shared" si="32"/>
        <v>0</v>
      </c>
      <c r="P315" s="103" t="str">
        <f t="shared" si="36"/>
        <v/>
      </c>
      <c r="Q315" s="69"/>
    </row>
    <row r="316" spans="1:17" ht="39.75" customHeight="1" x14ac:dyDescent="0.2">
      <c r="A316" s="97" t="str">
        <f>IF('見積書(2号)'!A316="","",'見積書(2号)'!A316)</f>
        <v/>
      </c>
      <c r="B316" s="138" t="str">
        <f>IF('見積書(2号)'!B316="","",'見積書(2号)'!B316)</f>
        <v/>
      </c>
      <c r="C316" s="108" t="str">
        <f>IF('見積書(2号)'!C316="","",'見積書(2号)'!C316)</f>
        <v/>
      </c>
      <c r="D316" s="111" t="str">
        <f>IF('見積書(2号)'!H316="","",'見積書(2号)'!H316)</f>
        <v/>
      </c>
      <c r="E316" s="98" t="str">
        <f>IF('見積書(2号)'!E316="","",'見積書(2号)'!E316)</f>
        <v/>
      </c>
      <c r="F316" s="99">
        <f>IF('見積書(2号)'!I316="","",'見積書(2号)'!I316)</f>
        <v>0</v>
      </c>
      <c r="G316" s="100" t="str">
        <f>IF('見積書(2号)'!J316="","",'見積書(2号)'!J316)</f>
        <v/>
      </c>
      <c r="H316" s="110" t="str">
        <f>IF('見積書(2号)'!K316="","",'見積書(2号)'!K316)</f>
        <v/>
      </c>
      <c r="I316" s="100">
        <f>IF('見積書(2号)'!L316="","",'見積書(2号)'!L316)</f>
        <v>0</v>
      </c>
      <c r="J316" s="100" t="str">
        <f>IF('見積書(2号)'!M316="","",'見積書(2号)'!M316)</f>
        <v/>
      </c>
      <c r="K316" s="25"/>
      <c r="L316" s="102">
        <f>IF(OR(F316=""),"",IF(OR('見積書(2号)'!K316=""),F316,I316))</f>
        <v>0</v>
      </c>
      <c r="M316" s="103" t="str">
        <f t="shared" si="35"/>
        <v/>
      </c>
      <c r="N316" s="25"/>
      <c r="O316" s="102">
        <f t="shared" si="32"/>
        <v>0</v>
      </c>
      <c r="P316" s="103" t="str">
        <f t="shared" si="36"/>
        <v/>
      </c>
      <c r="Q316" s="69"/>
    </row>
    <row r="317" spans="1:17" ht="39.75" customHeight="1" x14ac:dyDescent="0.2">
      <c r="A317" s="97" t="str">
        <f>IF('見積書(2号)'!A317="","",'見積書(2号)'!A317)</f>
        <v/>
      </c>
      <c r="B317" s="138" t="str">
        <f>IF('見積書(2号)'!B317="","",'見積書(2号)'!B317)</f>
        <v/>
      </c>
      <c r="C317" s="108" t="str">
        <f>IF('見積書(2号)'!C317="","",'見積書(2号)'!C317)</f>
        <v/>
      </c>
      <c r="D317" s="111" t="str">
        <f>IF('見積書(2号)'!H317="","",'見積書(2号)'!H317)</f>
        <v/>
      </c>
      <c r="E317" s="98" t="str">
        <f>IF('見積書(2号)'!E317="","",'見積書(2号)'!E317)</f>
        <v/>
      </c>
      <c r="F317" s="99">
        <f>IF('見積書(2号)'!I317="","",'見積書(2号)'!I317)</f>
        <v>0</v>
      </c>
      <c r="G317" s="100" t="str">
        <f>IF('見積書(2号)'!J317="","",'見積書(2号)'!J317)</f>
        <v/>
      </c>
      <c r="H317" s="110" t="str">
        <f>IF('見積書(2号)'!K317="","",'見積書(2号)'!K317)</f>
        <v/>
      </c>
      <c r="I317" s="100">
        <f>IF('見積書(2号)'!L317="","",'見積書(2号)'!L317)</f>
        <v>0</v>
      </c>
      <c r="J317" s="100" t="str">
        <f>IF('見積書(2号)'!M317="","",'見積書(2号)'!M317)</f>
        <v/>
      </c>
      <c r="K317" s="25"/>
      <c r="L317" s="102">
        <f>IF(OR(F317=""),"",IF(OR('見積書(2号)'!K317=""),F317,I317))</f>
        <v>0</v>
      </c>
      <c r="M317" s="103" t="str">
        <f t="shared" si="35"/>
        <v/>
      </c>
      <c r="N317" s="25"/>
      <c r="O317" s="102">
        <f t="shared" si="32"/>
        <v>0</v>
      </c>
      <c r="P317" s="103" t="str">
        <f t="shared" si="36"/>
        <v/>
      </c>
      <c r="Q317" s="69"/>
    </row>
    <row r="318" spans="1:17" ht="39.75" customHeight="1" x14ac:dyDescent="0.2">
      <c r="A318" s="97" t="str">
        <f>IF('見積書(2号)'!A318="","",'見積書(2号)'!A318)</f>
        <v/>
      </c>
      <c r="B318" s="138" t="str">
        <f>IF('見積書(2号)'!B318="","",'見積書(2号)'!B318)</f>
        <v>小　　計</v>
      </c>
      <c r="C318" s="108" t="str">
        <f>IF('見積書(2号)'!C318="","",'見積書(2号)'!C318)</f>
        <v/>
      </c>
      <c r="D318" s="111" t="str">
        <f>IF('見積書(2号)'!H318="","",'見積書(2号)'!H318)</f>
        <v/>
      </c>
      <c r="E318" s="98" t="str">
        <f>IF('見積書(2号)'!E318="","",'見積書(2号)'!E318)</f>
        <v/>
      </c>
      <c r="F318" s="99" t="str">
        <f>IF('見積書(2号)'!I318="","",'見積書(2号)'!I318)</f>
        <v/>
      </c>
      <c r="G318" s="100">
        <f>IF('見積書(2号)'!J318="","",'見積書(2号)'!J318)</f>
        <v>0</v>
      </c>
      <c r="H318" s="110" t="str">
        <f>IF('見積書(2号)'!K318="","",'見積書(2号)'!K318)</f>
        <v/>
      </c>
      <c r="I318" s="100" t="str">
        <f>IF('見積書(2号)'!L318="","",'見積書(2号)'!L318)</f>
        <v/>
      </c>
      <c r="J318" s="100">
        <f>IF('見積書(2号)'!M318="","",'見積書(2号)'!M318)</f>
        <v>0</v>
      </c>
      <c r="K318" s="25"/>
      <c r="L318" s="102" t="str">
        <f>IF(OR(F318=""),"",IF(OR('見積書(2号)'!K318=""),F318,I318))</f>
        <v/>
      </c>
      <c r="M318" s="103">
        <f t="shared" ref="M318" si="37">SUBTOTAL(9,M290:M317)</f>
        <v>0</v>
      </c>
      <c r="N318" s="25"/>
      <c r="O318" s="102" t="str">
        <f t="shared" si="32"/>
        <v/>
      </c>
      <c r="P318" s="103">
        <f t="shared" ref="P318" si="38">SUBTOTAL(9,P290:P317)</f>
        <v>0</v>
      </c>
      <c r="Q318" s="69"/>
    </row>
    <row r="319" spans="1:17" ht="39.75" customHeight="1" x14ac:dyDescent="0.2">
      <c r="A319" s="97" t="str">
        <f>IF('見積書(2号)'!A319="","",'見積書(2号)'!A319)</f>
        <v/>
      </c>
      <c r="B319" s="138" t="str">
        <f>IF('見積書(2号)'!B319="","",'見積書(2号)'!B319)</f>
        <v/>
      </c>
      <c r="C319" s="108" t="str">
        <f>IF('見積書(2号)'!C319="","",'見積書(2号)'!C319)</f>
        <v/>
      </c>
      <c r="D319" s="111" t="str">
        <f>IF('見積書(2号)'!H319="","",'見積書(2号)'!H319)</f>
        <v/>
      </c>
      <c r="E319" s="98" t="str">
        <f>IF('見積書(2号)'!E319="","",'見積書(2号)'!E319)</f>
        <v/>
      </c>
      <c r="F319" s="99">
        <f>IF('見積書(2号)'!I319="","",'見積書(2号)'!I319)</f>
        <v>0</v>
      </c>
      <c r="G319" s="100" t="str">
        <f>IF('見積書(2号)'!J319="","",'見積書(2号)'!J319)</f>
        <v/>
      </c>
      <c r="H319" s="110" t="str">
        <f>IF('見積書(2号)'!K319="","",'見積書(2号)'!K319)</f>
        <v/>
      </c>
      <c r="I319" s="100">
        <f>IF('見積書(2号)'!L319="","",'見積書(2号)'!L319)</f>
        <v>0</v>
      </c>
      <c r="J319" s="100" t="str">
        <f>IF('見積書(2号)'!M319="","",'見積書(2号)'!M319)</f>
        <v/>
      </c>
      <c r="K319" s="25"/>
      <c r="L319" s="102">
        <f>IF(OR(F319=""),"",IF(OR('見積書(2号)'!K319=""),F319,I319))</f>
        <v>0</v>
      </c>
      <c r="M319" s="103" t="str">
        <f t="shared" ref="M319:M346" si="39">IFERROR(IF((K319=""),"",ROUNDDOWN(K319*L319,0)),"")</f>
        <v/>
      </c>
      <c r="N319" s="25"/>
      <c r="O319" s="102">
        <f t="shared" si="32"/>
        <v>0</v>
      </c>
      <c r="P319" s="103" t="str">
        <f t="shared" ref="P319:P346" si="40">IFERROR(IF((N319=""),"",ROUNDDOWN(N319*O319,0)),"")</f>
        <v/>
      </c>
      <c r="Q319" s="69"/>
    </row>
    <row r="320" spans="1:17" ht="39.75" customHeight="1" x14ac:dyDescent="0.2">
      <c r="A320" s="97" t="str">
        <f>IF('見積書(2号)'!A320="","",'見積書(2号)'!A320)</f>
        <v/>
      </c>
      <c r="B320" s="138" t="str">
        <f>IF('見積書(2号)'!B320="","",'見積書(2号)'!B320)</f>
        <v/>
      </c>
      <c r="C320" s="108" t="str">
        <f>IF('見積書(2号)'!C320="","",'見積書(2号)'!C320)</f>
        <v/>
      </c>
      <c r="D320" s="111" t="str">
        <f>IF('見積書(2号)'!H320="","",'見積書(2号)'!H320)</f>
        <v/>
      </c>
      <c r="E320" s="98" t="str">
        <f>IF('見積書(2号)'!E320="","",'見積書(2号)'!E320)</f>
        <v/>
      </c>
      <c r="F320" s="99">
        <f>IF('見積書(2号)'!I320="","",'見積書(2号)'!I320)</f>
        <v>0</v>
      </c>
      <c r="G320" s="100" t="str">
        <f>IF('見積書(2号)'!J320="","",'見積書(2号)'!J320)</f>
        <v/>
      </c>
      <c r="H320" s="110" t="str">
        <f>IF('見積書(2号)'!K320="","",'見積書(2号)'!K320)</f>
        <v/>
      </c>
      <c r="I320" s="100">
        <f>IF('見積書(2号)'!L320="","",'見積書(2号)'!L320)</f>
        <v>0</v>
      </c>
      <c r="J320" s="100" t="str">
        <f>IF('見積書(2号)'!M320="","",'見積書(2号)'!M320)</f>
        <v/>
      </c>
      <c r="K320" s="25"/>
      <c r="L320" s="102">
        <f>IF(OR(F320=""),"",IF(OR('見積書(2号)'!K320=""),F320,I320))</f>
        <v>0</v>
      </c>
      <c r="M320" s="103" t="str">
        <f t="shared" si="39"/>
        <v/>
      </c>
      <c r="N320" s="25"/>
      <c r="O320" s="102">
        <f t="shared" si="32"/>
        <v>0</v>
      </c>
      <c r="P320" s="103" t="str">
        <f t="shared" si="40"/>
        <v/>
      </c>
      <c r="Q320" s="69"/>
    </row>
    <row r="321" spans="1:17" ht="39.75" customHeight="1" x14ac:dyDescent="0.2">
      <c r="A321" s="97" t="str">
        <f>IF('見積書(2号)'!A321="","",'見積書(2号)'!A321)</f>
        <v/>
      </c>
      <c r="B321" s="138" t="str">
        <f>IF('見積書(2号)'!B321="","",'見積書(2号)'!B321)</f>
        <v/>
      </c>
      <c r="C321" s="108" t="str">
        <f>IF('見積書(2号)'!C321="","",'見積書(2号)'!C321)</f>
        <v/>
      </c>
      <c r="D321" s="111" t="str">
        <f>IF('見積書(2号)'!H321="","",'見積書(2号)'!H321)</f>
        <v/>
      </c>
      <c r="E321" s="98" t="str">
        <f>IF('見積書(2号)'!E321="","",'見積書(2号)'!E321)</f>
        <v/>
      </c>
      <c r="F321" s="99">
        <f>IF('見積書(2号)'!I321="","",'見積書(2号)'!I321)</f>
        <v>0</v>
      </c>
      <c r="G321" s="100" t="str">
        <f>IF('見積書(2号)'!J321="","",'見積書(2号)'!J321)</f>
        <v/>
      </c>
      <c r="H321" s="110" t="str">
        <f>IF('見積書(2号)'!K321="","",'見積書(2号)'!K321)</f>
        <v/>
      </c>
      <c r="I321" s="100">
        <f>IF('見積書(2号)'!L321="","",'見積書(2号)'!L321)</f>
        <v>0</v>
      </c>
      <c r="J321" s="100" t="str">
        <f>IF('見積書(2号)'!M321="","",'見積書(2号)'!M321)</f>
        <v/>
      </c>
      <c r="K321" s="25"/>
      <c r="L321" s="102">
        <f>IF(OR(F321=""),"",IF(OR('見積書(2号)'!K321=""),F321,I321))</f>
        <v>0</v>
      </c>
      <c r="M321" s="103" t="str">
        <f t="shared" si="39"/>
        <v/>
      </c>
      <c r="N321" s="25"/>
      <c r="O321" s="102">
        <f t="shared" si="32"/>
        <v>0</v>
      </c>
      <c r="P321" s="103" t="str">
        <f t="shared" si="40"/>
        <v/>
      </c>
      <c r="Q321" s="69"/>
    </row>
    <row r="322" spans="1:17" ht="39.75" customHeight="1" x14ac:dyDescent="0.2">
      <c r="A322" s="97" t="str">
        <f>IF('見積書(2号)'!A322="","",'見積書(2号)'!A322)</f>
        <v/>
      </c>
      <c r="B322" s="138" t="str">
        <f>IF('見積書(2号)'!B322="","",'見積書(2号)'!B322)</f>
        <v/>
      </c>
      <c r="C322" s="108" t="str">
        <f>IF('見積書(2号)'!C322="","",'見積書(2号)'!C322)</f>
        <v/>
      </c>
      <c r="D322" s="111" t="str">
        <f>IF('見積書(2号)'!H322="","",'見積書(2号)'!H322)</f>
        <v/>
      </c>
      <c r="E322" s="98" t="str">
        <f>IF('見積書(2号)'!E322="","",'見積書(2号)'!E322)</f>
        <v/>
      </c>
      <c r="F322" s="99">
        <f>IF('見積書(2号)'!I322="","",'見積書(2号)'!I322)</f>
        <v>0</v>
      </c>
      <c r="G322" s="100" t="str">
        <f>IF('見積書(2号)'!J322="","",'見積書(2号)'!J322)</f>
        <v/>
      </c>
      <c r="H322" s="110" t="str">
        <f>IF('見積書(2号)'!K322="","",'見積書(2号)'!K322)</f>
        <v/>
      </c>
      <c r="I322" s="100">
        <f>IF('見積書(2号)'!L322="","",'見積書(2号)'!L322)</f>
        <v>0</v>
      </c>
      <c r="J322" s="100" t="str">
        <f>IF('見積書(2号)'!M322="","",'見積書(2号)'!M322)</f>
        <v/>
      </c>
      <c r="K322" s="25"/>
      <c r="L322" s="102">
        <f>IF(OR(F322=""),"",IF(OR('見積書(2号)'!K322=""),F322,I322))</f>
        <v>0</v>
      </c>
      <c r="M322" s="103" t="str">
        <f t="shared" si="39"/>
        <v/>
      </c>
      <c r="N322" s="25"/>
      <c r="O322" s="102">
        <f t="shared" si="32"/>
        <v>0</v>
      </c>
      <c r="P322" s="103" t="str">
        <f t="shared" si="40"/>
        <v/>
      </c>
      <c r="Q322" s="69"/>
    </row>
    <row r="323" spans="1:17" ht="39.75" customHeight="1" x14ac:dyDescent="0.2">
      <c r="A323" s="97" t="str">
        <f>IF('見積書(2号)'!A323="","",'見積書(2号)'!A323)</f>
        <v/>
      </c>
      <c r="B323" s="138" t="str">
        <f>IF('見積書(2号)'!B323="","",'見積書(2号)'!B323)</f>
        <v/>
      </c>
      <c r="C323" s="108" t="str">
        <f>IF('見積書(2号)'!C323="","",'見積書(2号)'!C323)</f>
        <v/>
      </c>
      <c r="D323" s="111" t="str">
        <f>IF('見積書(2号)'!H323="","",'見積書(2号)'!H323)</f>
        <v/>
      </c>
      <c r="E323" s="98" t="str">
        <f>IF('見積書(2号)'!E323="","",'見積書(2号)'!E323)</f>
        <v/>
      </c>
      <c r="F323" s="99">
        <f>IF('見積書(2号)'!I323="","",'見積書(2号)'!I323)</f>
        <v>0</v>
      </c>
      <c r="G323" s="100" t="str">
        <f>IF('見積書(2号)'!J323="","",'見積書(2号)'!J323)</f>
        <v/>
      </c>
      <c r="H323" s="110" t="str">
        <f>IF('見積書(2号)'!K323="","",'見積書(2号)'!K323)</f>
        <v/>
      </c>
      <c r="I323" s="100">
        <f>IF('見積書(2号)'!L323="","",'見積書(2号)'!L323)</f>
        <v>0</v>
      </c>
      <c r="J323" s="100" t="str">
        <f>IF('見積書(2号)'!M323="","",'見積書(2号)'!M323)</f>
        <v/>
      </c>
      <c r="K323" s="25"/>
      <c r="L323" s="102">
        <f>IF(OR(F323=""),"",IF(OR('見積書(2号)'!K323=""),F323,I323))</f>
        <v>0</v>
      </c>
      <c r="M323" s="103" t="str">
        <f t="shared" si="39"/>
        <v/>
      </c>
      <c r="N323" s="25"/>
      <c r="O323" s="102">
        <f t="shared" si="32"/>
        <v>0</v>
      </c>
      <c r="P323" s="103" t="str">
        <f t="shared" si="40"/>
        <v/>
      </c>
      <c r="Q323" s="69"/>
    </row>
    <row r="324" spans="1:17" ht="39.75" customHeight="1" x14ac:dyDescent="0.2">
      <c r="A324" s="97" t="str">
        <f>IF('見積書(2号)'!A324="","",'見積書(2号)'!A324)</f>
        <v/>
      </c>
      <c r="B324" s="138" t="str">
        <f>IF('見積書(2号)'!B324="","",'見積書(2号)'!B324)</f>
        <v/>
      </c>
      <c r="C324" s="108" t="str">
        <f>IF('見積書(2号)'!C324="","",'見積書(2号)'!C324)</f>
        <v/>
      </c>
      <c r="D324" s="111" t="str">
        <f>IF('見積書(2号)'!H324="","",'見積書(2号)'!H324)</f>
        <v/>
      </c>
      <c r="E324" s="98" t="str">
        <f>IF('見積書(2号)'!E324="","",'見積書(2号)'!E324)</f>
        <v/>
      </c>
      <c r="F324" s="99">
        <f>IF('見積書(2号)'!I324="","",'見積書(2号)'!I324)</f>
        <v>0</v>
      </c>
      <c r="G324" s="100" t="str">
        <f>IF('見積書(2号)'!J324="","",'見積書(2号)'!J324)</f>
        <v/>
      </c>
      <c r="H324" s="110" t="str">
        <f>IF('見積書(2号)'!K324="","",'見積書(2号)'!K324)</f>
        <v/>
      </c>
      <c r="I324" s="100">
        <f>IF('見積書(2号)'!L324="","",'見積書(2号)'!L324)</f>
        <v>0</v>
      </c>
      <c r="J324" s="100" t="str">
        <f>IF('見積書(2号)'!M324="","",'見積書(2号)'!M324)</f>
        <v/>
      </c>
      <c r="K324" s="25"/>
      <c r="L324" s="102">
        <f>IF(OR(F324=""),"",IF(OR('見積書(2号)'!K324=""),F324,I324))</f>
        <v>0</v>
      </c>
      <c r="M324" s="103" t="str">
        <f t="shared" si="39"/>
        <v/>
      </c>
      <c r="N324" s="25"/>
      <c r="O324" s="102">
        <f t="shared" si="32"/>
        <v>0</v>
      </c>
      <c r="P324" s="103" t="str">
        <f t="shared" si="40"/>
        <v/>
      </c>
      <c r="Q324" s="69"/>
    </row>
    <row r="325" spans="1:17" ht="39.75" customHeight="1" x14ac:dyDescent="0.2">
      <c r="A325" s="97" t="str">
        <f>IF('見積書(2号)'!A325="","",'見積書(2号)'!A325)</f>
        <v/>
      </c>
      <c r="B325" s="138" t="str">
        <f>IF('見積書(2号)'!B325="","",'見積書(2号)'!B325)</f>
        <v/>
      </c>
      <c r="C325" s="108" t="str">
        <f>IF('見積書(2号)'!C325="","",'見積書(2号)'!C325)</f>
        <v/>
      </c>
      <c r="D325" s="111" t="str">
        <f>IF('見積書(2号)'!H325="","",'見積書(2号)'!H325)</f>
        <v/>
      </c>
      <c r="E325" s="98" t="str">
        <f>IF('見積書(2号)'!E325="","",'見積書(2号)'!E325)</f>
        <v/>
      </c>
      <c r="F325" s="99">
        <f>IF('見積書(2号)'!I325="","",'見積書(2号)'!I325)</f>
        <v>0</v>
      </c>
      <c r="G325" s="100" t="str">
        <f>IF('見積書(2号)'!J325="","",'見積書(2号)'!J325)</f>
        <v/>
      </c>
      <c r="H325" s="110" t="str">
        <f>IF('見積書(2号)'!K325="","",'見積書(2号)'!K325)</f>
        <v/>
      </c>
      <c r="I325" s="100">
        <f>IF('見積書(2号)'!L325="","",'見積書(2号)'!L325)</f>
        <v>0</v>
      </c>
      <c r="J325" s="100" t="str">
        <f>IF('見積書(2号)'!M325="","",'見積書(2号)'!M325)</f>
        <v/>
      </c>
      <c r="K325" s="25"/>
      <c r="L325" s="102">
        <f>IF(OR(F325=""),"",IF(OR('見積書(2号)'!K325=""),F325,I325))</f>
        <v>0</v>
      </c>
      <c r="M325" s="103" t="str">
        <f t="shared" si="39"/>
        <v/>
      </c>
      <c r="N325" s="25"/>
      <c r="O325" s="102">
        <f t="shared" si="32"/>
        <v>0</v>
      </c>
      <c r="P325" s="103" t="str">
        <f t="shared" si="40"/>
        <v/>
      </c>
      <c r="Q325" s="69"/>
    </row>
    <row r="326" spans="1:17" ht="39.75" customHeight="1" x14ac:dyDescent="0.2">
      <c r="A326" s="97" t="str">
        <f>IF('見積書(2号)'!A326="","",'見積書(2号)'!A326)</f>
        <v/>
      </c>
      <c r="B326" s="138" t="str">
        <f>IF('見積書(2号)'!B326="","",'見積書(2号)'!B326)</f>
        <v/>
      </c>
      <c r="C326" s="108" t="str">
        <f>IF('見積書(2号)'!C326="","",'見積書(2号)'!C326)</f>
        <v/>
      </c>
      <c r="D326" s="111" t="str">
        <f>IF('見積書(2号)'!H326="","",'見積書(2号)'!H326)</f>
        <v/>
      </c>
      <c r="E326" s="98" t="str">
        <f>IF('見積書(2号)'!E326="","",'見積書(2号)'!E326)</f>
        <v/>
      </c>
      <c r="F326" s="99">
        <f>IF('見積書(2号)'!I326="","",'見積書(2号)'!I326)</f>
        <v>0</v>
      </c>
      <c r="G326" s="100" t="str">
        <f>IF('見積書(2号)'!J326="","",'見積書(2号)'!J326)</f>
        <v/>
      </c>
      <c r="H326" s="110" t="str">
        <f>IF('見積書(2号)'!K326="","",'見積書(2号)'!K326)</f>
        <v/>
      </c>
      <c r="I326" s="100">
        <f>IF('見積書(2号)'!L326="","",'見積書(2号)'!L326)</f>
        <v>0</v>
      </c>
      <c r="J326" s="100" t="str">
        <f>IF('見積書(2号)'!M326="","",'見積書(2号)'!M326)</f>
        <v/>
      </c>
      <c r="K326" s="25"/>
      <c r="L326" s="102">
        <f>IF(OR(F326=""),"",IF(OR('見積書(2号)'!K326=""),F326,I326))</f>
        <v>0</v>
      </c>
      <c r="M326" s="103" t="str">
        <f t="shared" si="39"/>
        <v/>
      </c>
      <c r="N326" s="25"/>
      <c r="O326" s="102">
        <f t="shared" si="32"/>
        <v>0</v>
      </c>
      <c r="P326" s="103" t="str">
        <f t="shared" si="40"/>
        <v/>
      </c>
      <c r="Q326" s="69"/>
    </row>
    <row r="327" spans="1:17" ht="39.75" customHeight="1" x14ac:dyDescent="0.2">
      <c r="A327" s="97" t="str">
        <f>IF('見積書(2号)'!A327="","",'見積書(2号)'!A327)</f>
        <v/>
      </c>
      <c r="B327" s="138" t="str">
        <f>IF('見積書(2号)'!B327="","",'見積書(2号)'!B327)</f>
        <v/>
      </c>
      <c r="C327" s="108" t="str">
        <f>IF('見積書(2号)'!C327="","",'見積書(2号)'!C327)</f>
        <v/>
      </c>
      <c r="D327" s="111" t="str">
        <f>IF('見積書(2号)'!H327="","",'見積書(2号)'!H327)</f>
        <v/>
      </c>
      <c r="E327" s="98" t="str">
        <f>IF('見積書(2号)'!E327="","",'見積書(2号)'!E327)</f>
        <v/>
      </c>
      <c r="F327" s="99">
        <f>IF('見積書(2号)'!I327="","",'見積書(2号)'!I327)</f>
        <v>0</v>
      </c>
      <c r="G327" s="100" t="str">
        <f>IF('見積書(2号)'!J327="","",'見積書(2号)'!J327)</f>
        <v/>
      </c>
      <c r="H327" s="110" t="str">
        <f>IF('見積書(2号)'!K327="","",'見積書(2号)'!K327)</f>
        <v/>
      </c>
      <c r="I327" s="100">
        <f>IF('見積書(2号)'!L327="","",'見積書(2号)'!L327)</f>
        <v>0</v>
      </c>
      <c r="J327" s="100" t="str">
        <f>IF('見積書(2号)'!M327="","",'見積書(2号)'!M327)</f>
        <v/>
      </c>
      <c r="K327" s="25"/>
      <c r="L327" s="102">
        <f>IF(OR(F327=""),"",IF(OR('見積書(2号)'!K327=""),F327,I327))</f>
        <v>0</v>
      </c>
      <c r="M327" s="103" t="str">
        <f t="shared" si="39"/>
        <v/>
      </c>
      <c r="N327" s="25"/>
      <c r="O327" s="102">
        <f t="shared" si="32"/>
        <v>0</v>
      </c>
      <c r="P327" s="103" t="str">
        <f t="shared" si="40"/>
        <v/>
      </c>
      <c r="Q327" s="69"/>
    </row>
    <row r="328" spans="1:17" ht="39.75" customHeight="1" x14ac:dyDescent="0.2">
      <c r="A328" s="97" t="str">
        <f>IF('見積書(2号)'!A328="","",'見積書(2号)'!A328)</f>
        <v/>
      </c>
      <c r="B328" s="138" t="str">
        <f>IF('見積書(2号)'!B328="","",'見積書(2号)'!B328)</f>
        <v/>
      </c>
      <c r="C328" s="108" t="str">
        <f>IF('見積書(2号)'!C328="","",'見積書(2号)'!C328)</f>
        <v/>
      </c>
      <c r="D328" s="111" t="str">
        <f>IF('見積書(2号)'!H328="","",'見積書(2号)'!H328)</f>
        <v/>
      </c>
      <c r="E328" s="98" t="str">
        <f>IF('見積書(2号)'!E328="","",'見積書(2号)'!E328)</f>
        <v/>
      </c>
      <c r="F328" s="99">
        <f>IF('見積書(2号)'!I328="","",'見積書(2号)'!I328)</f>
        <v>0</v>
      </c>
      <c r="G328" s="100" t="str">
        <f>IF('見積書(2号)'!J328="","",'見積書(2号)'!J328)</f>
        <v/>
      </c>
      <c r="H328" s="110" t="str">
        <f>IF('見積書(2号)'!K328="","",'見積書(2号)'!K328)</f>
        <v/>
      </c>
      <c r="I328" s="100">
        <f>IF('見積書(2号)'!L328="","",'見積書(2号)'!L328)</f>
        <v>0</v>
      </c>
      <c r="J328" s="100" t="str">
        <f>IF('見積書(2号)'!M328="","",'見積書(2号)'!M328)</f>
        <v/>
      </c>
      <c r="K328" s="25"/>
      <c r="L328" s="102">
        <f>IF(OR(F328=""),"",IF(OR('見積書(2号)'!K328=""),F328,I328))</f>
        <v>0</v>
      </c>
      <c r="M328" s="103" t="str">
        <f t="shared" si="39"/>
        <v/>
      </c>
      <c r="N328" s="25"/>
      <c r="O328" s="102">
        <f t="shared" si="32"/>
        <v>0</v>
      </c>
      <c r="P328" s="103" t="str">
        <f t="shared" si="40"/>
        <v/>
      </c>
      <c r="Q328" s="69"/>
    </row>
    <row r="329" spans="1:17" ht="39.75" customHeight="1" x14ac:dyDescent="0.2">
      <c r="A329" s="97" t="str">
        <f>IF('見積書(2号)'!A329="","",'見積書(2号)'!A329)</f>
        <v/>
      </c>
      <c r="B329" s="138" t="str">
        <f>IF('見積書(2号)'!B329="","",'見積書(2号)'!B329)</f>
        <v/>
      </c>
      <c r="C329" s="108" t="str">
        <f>IF('見積書(2号)'!C329="","",'見積書(2号)'!C329)</f>
        <v/>
      </c>
      <c r="D329" s="111" t="str">
        <f>IF('見積書(2号)'!H329="","",'見積書(2号)'!H329)</f>
        <v/>
      </c>
      <c r="E329" s="98" t="str">
        <f>IF('見積書(2号)'!E329="","",'見積書(2号)'!E329)</f>
        <v/>
      </c>
      <c r="F329" s="99">
        <f>IF('見積書(2号)'!I329="","",'見積書(2号)'!I329)</f>
        <v>0</v>
      </c>
      <c r="G329" s="100" t="str">
        <f>IF('見積書(2号)'!J329="","",'見積書(2号)'!J329)</f>
        <v/>
      </c>
      <c r="H329" s="110" t="str">
        <f>IF('見積書(2号)'!K329="","",'見積書(2号)'!K329)</f>
        <v/>
      </c>
      <c r="I329" s="100">
        <f>IF('見積書(2号)'!L329="","",'見積書(2号)'!L329)</f>
        <v>0</v>
      </c>
      <c r="J329" s="100" t="str">
        <f>IF('見積書(2号)'!M329="","",'見積書(2号)'!M329)</f>
        <v/>
      </c>
      <c r="K329" s="25"/>
      <c r="L329" s="102">
        <f>IF(OR(F329=""),"",IF(OR('見積書(2号)'!K329=""),F329,I329))</f>
        <v>0</v>
      </c>
      <c r="M329" s="103" t="str">
        <f t="shared" si="39"/>
        <v/>
      </c>
      <c r="N329" s="25"/>
      <c r="O329" s="102">
        <f t="shared" si="32"/>
        <v>0</v>
      </c>
      <c r="P329" s="103" t="str">
        <f t="shared" si="40"/>
        <v/>
      </c>
      <c r="Q329" s="69"/>
    </row>
    <row r="330" spans="1:17" ht="39.75" customHeight="1" x14ac:dyDescent="0.2">
      <c r="A330" s="97" t="str">
        <f>IF('見積書(2号)'!A330="","",'見積書(2号)'!A330)</f>
        <v/>
      </c>
      <c r="B330" s="138" t="str">
        <f>IF('見積書(2号)'!B330="","",'見積書(2号)'!B330)</f>
        <v/>
      </c>
      <c r="C330" s="108" t="str">
        <f>IF('見積書(2号)'!C330="","",'見積書(2号)'!C330)</f>
        <v/>
      </c>
      <c r="D330" s="111" t="str">
        <f>IF('見積書(2号)'!H330="","",'見積書(2号)'!H330)</f>
        <v/>
      </c>
      <c r="E330" s="98" t="str">
        <f>IF('見積書(2号)'!E330="","",'見積書(2号)'!E330)</f>
        <v/>
      </c>
      <c r="F330" s="99">
        <f>IF('見積書(2号)'!I330="","",'見積書(2号)'!I330)</f>
        <v>0</v>
      </c>
      <c r="G330" s="100" t="str">
        <f>IF('見積書(2号)'!J330="","",'見積書(2号)'!J330)</f>
        <v/>
      </c>
      <c r="H330" s="110" t="str">
        <f>IF('見積書(2号)'!K330="","",'見積書(2号)'!K330)</f>
        <v/>
      </c>
      <c r="I330" s="100">
        <f>IF('見積書(2号)'!L330="","",'見積書(2号)'!L330)</f>
        <v>0</v>
      </c>
      <c r="J330" s="100" t="str">
        <f>IF('見積書(2号)'!M330="","",'見積書(2号)'!M330)</f>
        <v/>
      </c>
      <c r="K330" s="25"/>
      <c r="L330" s="102">
        <f>IF(OR(F330=""),"",IF(OR('見積書(2号)'!K330=""),F330,I330))</f>
        <v>0</v>
      </c>
      <c r="M330" s="103" t="str">
        <f t="shared" si="39"/>
        <v/>
      </c>
      <c r="N330" s="25"/>
      <c r="O330" s="102">
        <f t="shared" si="32"/>
        <v>0</v>
      </c>
      <c r="P330" s="103" t="str">
        <f t="shared" si="40"/>
        <v/>
      </c>
      <c r="Q330" s="69"/>
    </row>
    <row r="331" spans="1:17" ht="39.75" customHeight="1" x14ac:dyDescent="0.2">
      <c r="A331" s="97" t="str">
        <f>IF('見積書(2号)'!A331="","",'見積書(2号)'!A331)</f>
        <v/>
      </c>
      <c r="B331" s="138" t="str">
        <f>IF('見積書(2号)'!B331="","",'見積書(2号)'!B331)</f>
        <v/>
      </c>
      <c r="C331" s="108" t="str">
        <f>IF('見積書(2号)'!C331="","",'見積書(2号)'!C331)</f>
        <v/>
      </c>
      <c r="D331" s="111" t="str">
        <f>IF('見積書(2号)'!H331="","",'見積書(2号)'!H331)</f>
        <v/>
      </c>
      <c r="E331" s="98" t="str">
        <f>IF('見積書(2号)'!E331="","",'見積書(2号)'!E331)</f>
        <v/>
      </c>
      <c r="F331" s="99">
        <f>IF('見積書(2号)'!I331="","",'見積書(2号)'!I331)</f>
        <v>0</v>
      </c>
      <c r="G331" s="100" t="str">
        <f>IF('見積書(2号)'!J331="","",'見積書(2号)'!J331)</f>
        <v/>
      </c>
      <c r="H331" s="110" t="str">
        <f>IF('見積書(2号)'!K331="","",'見積書(2号)'!K331)</f>
        <v/>
      </c>
      <c r="I331" s="100">
        <f>IF('見積書(2号)'!L331="","",'見積書(2号)'!L331)</f>
        <v>0</v>
      </c>
      <c r="J331" s="100" t="str">
        <f>IF('見積書(2号)'!M331="","",'見積書(2号)'!M331)</f>
        <v/>
      </c>
      <c r="K331" s="25"/>
      <c r="L331" s="102">
        <f>IF(OR(F331=""),"",IF(OR('見積書(2号)'!K331=""),F331,I331))</f>
        <v>0</v>
      </c>
      <c r="M331" s="103" t="str">
        <f t="shared" si="39"/>
        <v/>
      </c>
      <c r="N331" s="25"/>
      <c r="O331" s="102">
        <f t="shared" si="32"/>
        <v>0</v>
      </c>
      <c r="P331" s="103" t="str">
        <f t="shared" si="40"/>
        <v/>
      </c>
      <c r="Q331" s="69"/>
    </row>
    <row r="332" spans="1:17" ht="39.75" customHeight="1" x14ac:dyDescent="0.2">
      <c r="A332" s="97" t="str">
        <f>IF('見積書(2号)'!A332="","",'見積書(2号)'!A332)</f>
        <v/>
      </c>
      <c r="B332" s="138" t="str">
        <f>IF('見積書(2号)'!B332="","",'見積書(2号)'!B332)</f>
        <v/>
      </c>
      <c r="C332" s="108" t="str">
        <f>IF('見積書(2号)'!C332="","",'見積書(2号)'!C332)</f>
        <v/>
      </c>
      <c r="D332" s="111" t="str">
        <f>IF('見積書(2号)'!H332="","",'見積書(2号)'!H332)</f>
        <v/>
      </c>
      <c r="E332" s="98" t="str">
        <f>IF('見積書(2号)'!E332="","",'見積書(2号)'!E332)</f>
        <v/>
      </c>
      <c r="F332" s="99">
        <f>IF('見積書(2号)'!I332="","",'見積書(2号)'!I332)</f>
        <v>0</v>
      </c>
      <c r="G332" s="100" t="str">
        <f>IF('見積書(2号)'!J332="","",'見積書(2号)'!J332)</f>
        <v/>
      </c>
      <c r="H332" s="110" t="str">
        <f>IF('見積書(2号)'!K332="","",'見積書(2号)'!K332)</f>
        <v/>
      </c>
      <c r="I332" s="100">
        <f>IF('見積書(2号)'!L332="","",'見積書(2号)'!L332)</f>
        <v>0</v>
      </c>
      <c r="J332" s="100" t="str">
        <f>IF('見積書(2号)'!M332="","",'見積書(2号)'!M332)</f>
        <v/>
      </c>
      <c r="K332" s="25"/>
      <c r="L332" s="102">
        <f>IF(OR(F332=""),"",IF(OR('見積書(2号)'!K332=""),F332,I332))</f>
        <v>0</v>
      </c>
      <c r="M332" s="103" t="str">
        <f t="shared" si="39"/>
        <v/>
      </c>
      <c r="N332" s="25"/>
      <c r="O332" s="102">
        <f t="shared" si="32"/>
        <v>0</v>
      </c>
      <c r="P332" s="103" t="str">
        <f t="shared" si="40"/>
        <v/>
      </c>
      <c r="Q332" s="69"/>
    </row>
    <row r="333" spans="1:17" ht="39.75" customHeight="1" x14ac:dyDescent="0.2">
      <c r="A333" s="97" t="str">
        <f>IF('見積書(2号)'!A333="","",'見積書(2号)'!A333)</f>
        <v/>
      </c>
      <c r="B333" s="138" t="str">
        <f>IF('見積書(2号)'!B333="","",'見積書(2号)'!B333)</f>
        <v/>
      </c>
      <c r="C333" s="108" t="str">
        <f>IF('見積書(2号)'!C333="","",'見積書(2号)'!C333)</f>
        <v/>
      </c>
      <c r="D333" s="111" t="str">
        <f>IF('見積書(2号)'!H333="","",'見積書(2号)'!H333)</f>
        <v/>
      </c>
      <c r="E333" s="98" t="str">
        <f>IF('見積書(2号)'!E333="","",'見積書(2号)'!E333)</f>
        <v/>
      </c>
      <c r="F333" s="99">
        <f>IF('見積書(2号)'!I333="","",'見積書(2号)'!I333)</f>
        <v>0</v>
      </c>
      <c r="G333" s="100" t="str">
        <f>IF('見積書(2号)'!J333="","",'見積書(2号)'!J333)</f>
        <v/>
      </c>
      <c r="H333" s="110" t="str">
        <f>IF('見積書(2号)'!K333="","",'見積書(2号)'!K333)</f>
        <v/>
      </c>
      <c r="I333" s="100">
        <f>IF('見積書(2号)'!L333="","",'見積書(2号)'!L333)</f>
        <v>0</v>
      </c>
      <c r="J333" s="100" t="str">
        <f>IF('見積書(2号)'!M333="","",'見積書(2号)'!M333)</f>
        <v/>
      </c>
      <c r="K333" s="25"/>
      <c r="L333" s="102">
        <f>IF(OR(F333=""),"",IF(OR('見積書(2号)'!K333=""),F333,I333))</f>
        <v>0</v>
      </c>
      <c r="M333" s="103" t="str">
        <f t="shared" si="39"/>
        <v/>
      </c>
      <c r="N333" s="25"/>
      <c r="O333" s="102">
        <f t="shared" si="32"/>
        <v>0</v>
      </c>
      <c r="P333" s="103" t="str">
        <f t="shared" si="40"/>
        <v/>
      </c>
      <c r="Q333" s="69"/>
    </row>
    <row r="334" spans="1:17" ht="39.75" customHeight="1" x14ac:dyDescent="0.2">
      <c r="A334" s="97" t="str">
        <f>IF('見積書(2号)'!A334="","",'見積書(2号)'!A334)</f>
        <v/>
      </c>
      <c r="B334" s="138" t="str">
        <f>IF('見積書(2号)'!B334="","",'見積書(2号)'!B334)</f>
        <v/>
      </c>
      <c r="C334" s="108" t="str">
        <f>IF('見積書(2号)'!C334="","",'見積書(2号)'!C334)</f>
        <v/>
      </c>
      <c r="D334" s="111" t="str">
        <f>IF('見積書(2号)'!H334="","",'見積書(2号)'!H334)</f>
        <v/>
      </c>
      <c r="E334" s="98" t="str">
        <f>IF('見積書(2号)'!E334="","",'見積書(2号)'!E334)</f>
        <v/>
      </c>
      <c r="F334" s="99">
        <f>IF('見積書(2号)'!I334="","",'見積書(2号)'!I334)</f>
        <v>0</v>
      </c>
      <c r="G334" s="100" t="str">
        <f>IF('見積書(2号)'!J334="","",'見積書(2号)'!J334)</f>
        <v/>
      </c>
      <c r="H334" s="110" t="str">
        <f>IF('見積書(2号)'!K334="","",'見積書(2号)'!K334)</f>
        <v/>
      </c>
      <c r="I334" s="100">
        <f>IF('見積書(2号)'!L334="","",'見積書(2号)'!L334)</f>
        <v>0</v>
      </c>
      <c r="J334" s="100" t="str">
        <f>IF('見積書(2号)'!M334="","",'見積書(2号)'!M334)</f>
        <v/>
      </c>
      <c r="K334" s="25"/>
      <c r="L334" s="102">
        <f>IF(OR(F334=""),"",IF(OR('見積書(2号)'!K334=""),F334,I334))</f>
        <v>0</v>
      </c>
      <c r="M334" s="103" t="str">
        <f t="shared" si="39"/>
        <v/>
      </c>
      <c r="N334" s="25"/>
      <c r="O334" s="102">
        <f t="shared" si="32"/>
        <v>0</v>
      </c>
      <c r="P334" s="103" t="str">
        <f t="shared" si="40"/>
        <v/>
      </c>
      <c r="Q334" s="69"/>
    </row>
    <row r="335" spans="1:17" ht="39.75" customHeight="1" x14ac:dyDescent="0.2">
      <c r="A335" s="97" t="str">
        <f>IF('見積書(2号)'!A335="","",'見積書(2号)'!A335)</f>
        <v/>
      </c>
      <c r="B335" s="138" t="str">
        <f>IF('見積書(2号)'!B335="","",'見積書(2号)'!B335)</f>
        <v/>
      </c>
      <c r="C335" s="108" t="str">
        <f>IF('見積書(2号)'!C335="","",'見積書(2号)'!C335)</f>
        <v/>
      </c>
      <c r="D335" s="111" t="str">
        <f>IF('見積書(2号)'!H335="","",'見積書(2号)'!H335)</f>
        <v/>
      </c>
      <c r="E335" s="98" t="str">
        <f>IF('見積書(2号)'!E335="","",'見積書(2号)'!E335)</f>
        <v/>
      </c>
      <c r="F335" s="99">
        <f>IF('見積書(2号)'!I335="","",'見積書(2号)'!I335)</f>
        <v>0</v>
      </c>
      <c r="G335" s="100" t="str">
        <f>IF('見積書(2号)'!J335="","",'見積書(2号)'!J335)</f>
        <v/>
      </c>
      <c r="H335" s="110" t="str">
        <f>IF('見積書(2号)'!K335="","",'見積書(2号)'!K335)</f>
        <v/>
      </c>
      <c r="I335" s="100">
        <f>IF('見積書(2号)'!L335="","",'見積書(2号)'!L335)</f>
        <v>0</v>
      </c>
      <c r="J335" s="100" t="str">
        <f>IF('見積書(2号)'!M335="","",'見積書(2号)'!M335)</f>
        <v/>
      </c>
      <c r="K335" s="25"/>
      <c r="L335" s="102">
        <f>IF(OR(F335=""),"",IF(OR('見積書(2号)'!K335=""),F335,I335))</f>
        <v>0</v>
      </c>
      <c r="M335" s="103" t="str">
        <f t="shared" si="39"/>
        <v/>
      </c>
      <c r="N335" s="25"/>
      <c r="O335" s="102">
        <f t="shared" si="32"/>
        <v>0</v>
      </c>
      <c r="P335" s="103" t="str">
        <f t="shared" si="40"/>
        <v/>
      </c>
      <c r="Q335" s="69"/>
    </row>
    <row r="336" spans="1:17" ht="39.75" customHeight="1" x14ac:dyDescent="0.2">
      <c r="A336" s="97" t="str">
        <f>IF('見積書(2号)'!A336="","",'見積書(2号)'!A336)</f>
        <v/>
      </c>
      <c r="B336" s="138" t="str">
        <f>IF('見積書(2号)'!B336="","",'見積書(2号)'!B336)</f>
        <v/>
      </c>
      <c r="C336" s="108" t="str">
        <f>IF('見積書(2号)'!C336="","",'見積書(2号)'!C336)</f>
        <v/>
      </c>
      <c r="D336" s="111" t="str">
        <f>IF('見積書(2号)'!H336="","",'見積書(2号)'!H336)</f>
        <v/>
      </c>
      <c r="E336" s="98" t="str">
        <f>IF('見積書(2号)'!E336="","",'見積書(2号)'!E336)</f>
        <v/>
      </c>
      <c r="F336" s="99">
        <f>IF('見積書(2号)'!I336="","",'見積書(2号)'!I336)</f>
        <v>0</v>
      </c>
      <c r="G336" s="100" t="str">
        <f>IF('見積書(2号)'!J336="","",'見積書(2号)'!J336)</f>
        <v/>
      </c>
      <c r="H336" s="110" t="str">
        <f>IF('見積書(2号)'!K336="","",'見積書(2号)'!K336)</f>
        <v/>
      </c>
      <c r="I336" s="100">
        <f>IF('見積書(2号)'!L336="","",'見積書(2号)'!L336)</f>
        <v>0</v>
      </c>
      <c r="J336" s="100" t="str">
        <f>IF('見積書(2号)'!M336="","",'見積書(2号)'!M336)</f>
        <v/>
      </c>
      <c r="K336" s="25"/>
      <c r="L336" s="102">
        <f>IF(OR(F336=""),"",IF(OR('見積書(2号)'!K336=""),F336,I336))</f>
        <v>0</v>
      </c>
      <c r="M336" s="103" t="str">
        <f t="shared" si="39"/>
        <v/>
      </c>
      <c r="N336" s="25"/>
      <c r="O336" s="102">
        <f t="shared" si="32"/>
        <v>0</v>
      </c>
      <c r="P336" s="103" t="str">
        <f t="shared" si="40"/>
        <v/>
      </c>
      <c r="Q336" s="69"/>
    </row>
    <row r="337" spans="1:17" ht="39.75" customHeight="1" x14ac:dyDescent="0.2">
      <c r="A337" s="97" t="str">
        <f>IF('見積書(2号)'!A337="","",'見積書(2号)'!A337)</f>
        <v/>
      </c>
      <c r="B337" s="138" t="str">
        <f>IF('見積書(2号)'!B337="","",'見積書(2号)'!B337)</f>
        <v/>
      </c>
      <c r="C337" s="108" t="str">
        <f>IF('見積書(2号)'!C337="","",'見積書(2号)'!C337)</f>
        <v/>
      </c>
      <c r="D337" s="111" t="str">
        <f>IF('見積書(2号)'!H337="","",'見積書(2号)'!H337)</f>
        <v/>
      </c>
      <c r="E337" s="98" t="str">
        <f>IF('見積書(2号)'!E337="","",'見積書(2号)'!E337)</f>
        <v/>
      </c>
      <c r="F337" s="99">
        <f>IF('見積書(2号)'!I337="","",'見積書(2号)'!I337)</f>
        <v>0</v>
      </c>
      <c r="G337" s="100" t="str">
        <f>IF('見積書(2号)'!J337="","",'見積書(2号)'!J337)</f>
        <v/>
      </c>
      <c r="H337" s="110" t="str">
        <f>IF('見積書(2号)'!K337="","",'見積書(2号)'!K337)</f>
        <v/>
      </c>
      <c r="I337" s="100">
        <f>IF('見積書(2号)'!L337="","",'見積書(2号)'!L337)</f>
        <v>0</v>
      </c>
      <c r="J337" s="100" t="str">
        <f>IF('見積書(2号)'!M337="","",'見積書(2号)'!M337)</f>
        <v/>
      </c>
      <c r="K337" s="25"/>
      <c r="L337" s="102">
        <f>IF(OR(F337=""),"",IF(OR('見積書(2号)'!K337=""),F337,I337))</f>
        <v>0</v>
      </c>
      <c r="M337" s="103" t="str">
        <f t="shared" si="39"/>
        <v/>
      </c>
      <c r="N337" s="25"/>
      <c r="O337" s="102">
        <f t="shared" si="32"/>
        <v>0</v>
      </c>
      <c r="P337" s="103" t="str">
        <f t="shared" si="40"/>
        <v/>
      </c>
      <c r="Q337" s="69"/>
    </row>
    <row r="338" spans="1:17" ht="39.75" customHeight="1" x14ac:dyDescent="0.2">
      <c r="A338" s="97" t="str">
        <f>IF('見積書(2号)'!A338="","",'見積書(2号)'!A338)</f>
        <v/>
      </c>
      <c r="B338" s="138" t="str">
        <f>IF('見積書(2号)'!B338="","",'見積書(2号)'!B338)</f>
        <v/>
      </c>
      <c r="C338" s="108" t="str">
        <f>IF('見積書(2号)'!C338="","",'見積書(2号)'!C338)</f>
        <v/>
      </c>
      <c r="D338" s="111" t="str">
        <f>IF('見積書(2号)'!H338="","",'見積書(2号)'!H338)</f>
        <v/>
      </c>
      <c r="E338" s="98" t="str">
        <f>IF('見積書(2号)'!E338="","",'見積書(2号)'!E338)</f>
        <v/>
      </c>
      <c r="F338" s="99">
        <f>IF('見積書(2号)'!I338="","",'見積書(2号)'!I338)</f>
        <v>0</v>
      </c>
      <c r="G338" s="100" t="str">
        <f>IF('見積書(2号)'!J338="","",'見積書(2号)'!J338)</f>
        <v/>
      </c>
      <c r="H338" s="110" t="str">
        <f>IF('見積書(2号)'!K338="","",'見積書(2号)'!K338)</f>
        <v/>
      </c>
      <c r="I338" s="100">
        <f>IF('見積書(2号)'!L338="","",'見積書(2号)'!L338)</f>
        <v>0</v>
      </c>
      <c r="J338" s="100" t="str">
        <f>IF('見積書(2号)'!M338="","",'見積書(2号)'!M338)</f>
        <v/>
      </c>
      <c r="K338" s="25"/>
      <c r="L338" s="102">
        <f>IF(OR(F338=""),"",IF(OR('見積書(2号)'!K338=""),F338,I338))</f>
        <v>0</v>
      </c>
      <c r="M338" s="103" t="str">
        <f t="shared" si="39"/>
        <v/>
      </c>
      <c r="N338" s="25"/>
      <c r="O338" s="102">
        <f t="shared" ref="O338:O401" si="41">L338</f>
        <v>0</v>
      </c>
      <c r="P338" s="103" t="str">
        <f t="shared" si="40"/>
        <v/>
      </c>
      <c r="Q338" s="69"/>
    </row>
    <row r="339" spans="1:17" ht="39.75" customHeight="1" x14ac:dyDescent="0.2">
      <c r="A339" s="97" t="str">
        <f>IF('見積書(2号)'!A339="","",'見積書(2号)'!A339)</f>
        <v/>
      </c>
      <c r="B339" s="138" t="str">
        <f>IF('見積書(2号)'!B339="","",'見積書(2号)'!B339)</f>
        <v/>
      </c>
      <c r="C339" s="108" t="str">
        <f>IF('見積書(2号)'!C339="","",'見積書(2号)'!C339)</f>
        <v/>
      </c>
      <c r="D339" s="111" t="str">
        <f>IF('見積書(2号)'!H339="","",'見積書(2号)'!H339)</f>
        <v/>
      </c>
      <c r="E339" s="98" t="str">
        <f>IF('見積書(2号)'!E339="","",'見積書(2号)'!E339)</f>
        <v/>
      </c>
      <c r="F339" s="99">
        <f>IF('見積書(2号)'!I339="","",'見積書(2号)'!I339)</f>
        <v>0</v>
      </c>
      <c r="G339" s="100" t="str">
        <f>IF('見積書(2号)'!J339="","",'見積書(2号)'!J339)</f>
        <v/>
      </c>
      <c r="H339" s="110" t="str">
        <f>IF('見積書(2号)'!K339="","",'見積書(2号)'!K339)</f>
        <v/>
      </c>
      <c r="I339" s="100">
        <f>IF('見積書(2号)'!L339="","",'見積書(2号)'!L339)</f>
        <v>0</v>
      </c>
      <c r="J339" s="100" t="str">
        <f>IF('見積書(2号)'!M339="","",'見積書(2号)'!M339)</f>
        <v/>
      </c>
      <c r="K339" s="25"/>
      <c r="L339" s="102">
        <f>IF(OR(F339=""),"",IF(OR('見積書(2号)'!K339=""),F339,I339))</f>
        <v>0</v>
      </c>
      <c r="M339" s="103" t="str">
        <f t="shared" si="39"/>
        <v/>
      </c>
      <c r="N339" s="25"/>
      <c r="O339" s="102">
        <f t="shared" si="41"/>
        <v>0</v>
      </c>
      <c r="P339" s="103" t="str">
        <f t="shared" si="40"/>
        <v/>
      </c>
      <c r="Q339" s="69"/>
    </row>
    <row r="340" spans="1:17" ht="39.75" customHeight="1" x14ac:dyDescent="0.2">
      <c r="A340" s="97" t="str">
        <f>IF('見積書(2号)'!A340="","",'見積書(2号)'!A340)</f>
        <v/>
      </c>
      <c r="B340" s="138" t="str">
        <f>IF('見積書(2号)'!B340="","",'見積書(2号)'!B340)</f>
        <v/>
      </c>
      <c r="C340" s="108" t="str">
        <f>IF('見積書(2号)'!C340="","",'見積書(2号)'!C340)</f>
        <v/>
      </c>
      <c r="D340" s="111" t="str">
        <f>IF('見積書(2号)'!H340="","",'見積書(2号)'!H340)</f>
        <v/>
      </c>
      <c r="E340" s="98" t="str">
        <f>IF('見積書(2号)'!E340="","",'見積書(2号)'!E340)</f>
        <v/>
      </c>
      <c r="F340" s="99">
        <f>IF('見積書(2号)'!I340="","",'見積書(2号)'!I340)</f>
        <v>0</v>
      </c>
      <c r="G340" s="100" t="str">
        <f>IF('見積書(2号)'!J340="","",'見積書(2号)'!J340)</f>
        <v/>
      </c>
      <c r="H340" s="110" t="str">
        <f>IF('見積書(2号)'!K340="","",'見積書(2号)'!K340)</f>
        <v/>
      </c>
      <c r="I340" s="100">
        <f>IF('見積書(2号)'!L340="","",'見積書(2号)'!L340)</f>
        <v>0</v>
      </c>
      <c r="J340" s="100" t="str">
        <f>IF('見積書(2号)'!M340="","",'見積書(2号)'!M340)</f>
        <v/>
      </c>
      <c r="K340" s="25"/>
      <c r="L340" s="102">
        <f>IF(OR(F340=""),"",IF(OR('見積書(2号)'!K340=""),F340,I340))</f>
        <v>0</v>
      </c>
      <c r="M340" s="103" t="str">
        <f t="shared" si="39"/>
        <v/>
      </c>
      <c r="N340" s="25"/>
      <c r="O340" s="102">
        <f t="shared" si="41"/>
        <v>0</v>
      </c>
      <c r="P340" s="103" t="str">
        <f t="shared" si="40"/>
        <v/>
      </c>
      <c r="Q340" s="69"/>
    </row>
    <row r="341" spans="1:17" ht="39.75" customHeight="1" x14ac:dyDescent="0.2">
      <c r="A341" s="97" t="str">
        <f>IF('見積書(2号)'!A341="","",'見積書(2号)'!A341)</f>
        <v/>
      </c>
      <c r="B341" s="138" t="str">
        <f>IF('見積書(2号)'!B341="","",'見積書(2号)'!B341)</f>
        <v/>
      </c>
      <c r="C341" s="108" t="str">
        <f>IF('見積書(2号)'!C341="","",'見積書(2号)'!C341)</f>
        <v/>
      </c>
      <c r="D341" s="111" t="str">
        <f>IF('見積書(2号)'!H341="","",'見積書(2号)'!H341)</f>
        <v/>
      </c>
      <c r="E341" s="98" t="str">
        <f>IF('見積書(2号)'!E341="","",'見積書(2号)'!E341)</f>
        <v/>
      </c>
      <c r="F341" s="99">
        <f>IF('見積書(2号)'!I341="","",'見積書(2号)'!I341)</f>
        <v>0</v>
      </c>
      <c r="G341" s="100" t="str">
        <f>IF('見積書(2号)'!J341="","",'見積書(2号)'!J341)</f>
        <v/>
      </c>
      <c r="H341" s="110" t="str">
        <f>IF('見積書(2号)'!K341="","",'見積書(2号)'!K341)</f>
        <v/>
      </c>
      <c r="I341" s="100">
        <f>IF('見積書(2号)'!L341="","",'見積書(2号)'!L341)</f>
        <v>0</v>
      </c>
      <c r="J341" s="100" t="str">
        <f>IF('見積書(2号)'!M341="","",'見積書(2号)'!M341)</f>
        <v/>
      </c>
      <c r="K341" s="25"/>
      <c r="L341" s="102">
        <f>IF(OR(F341=""),"",IF(OR('見積書(2号)'!K341=""),F341,I341))</f>
        <v>0</v>
      </c>
      <c r="M341" s="103" t="str">
        <f t="shared" si="39"/>
        <v/>
      </c>
      <c r="N341" s="25"/>
      <c r="O341" s="102">
        <f t="shared" si="41"/>
        <v>0</v>
      </c>
      <c r="P341" s="103" t="str">
        <f t="shared" si="40"/>
        <v/>
      </c>
      <c r="Q341" s="69"/>
    </row>
    <row r="342" spans="1:17" ht="39.75" customHeight="1" x14ac:dyDescent="0.2">
      <c r="A342" s="97" t="str">
        <f>IF('見積書(2号)'!A342="","",'見積書(2号)'!A342)</f>
        <v/>
      </c>
      <c r="B342" s="138" t="str">
        <f>IF('見積書(2号)'!B342="","",'見積書(2号)'!B342)</f>
        <v/>
      </c>
      <c r="C342" s="108" t="str">
        <f>IF('見積書(2号)'!C342="","",'見積書(2号)'!C342)</f>
        <v/>
      </c>
      <c r="D342" s="111" t="str">
        <f>IF('見積書(2号)'!H342="","",'見積書(2号)'!H342)</f>
        <v/>
      </c>
      <c r="E342" s="98" t="str">
        <f>IF('見積書(2号)'!E342="","",'見積書(2号)'!E342)</f>
        <v/>
      </c>
      <c r="F342" s="99">
        <f>IF('見積書(2号)'!I342="","",'見積書(2号)'!I342)</f>
        <v>0</v>
      </c>
      <c r="G342" s="100" t="str">
        <f>IF('見積書(2号)'!J342="","",'見積書(2号)'!J342)</f>
        <v/>
      </c>
      <c r="H342" s="110" t="str">
        <f>IF('見積書(2号)'!K342="","",'見積書(2号)'!K342)</f>
        <v/>
      </c>
      <c r="I342" s="100">
        <f>IF('見積書(2号)'!L342="","",'見積書(2号)'!L342)</f>
        <v>0</v>
      </c>
      <c r="J342" s="100" t="str">
        <f>IF('見積書(2号)'!M342="","",'見積書(2号)'!M342)</f>
        <v/>
      </c>
      <c r="K342" s="25"/>
      <c r="L342" s="102">
        <f>IF(OR(F342=""),"",IF(OR('見積書(2号)'!K342=""),F342,I342))</f>
        <v>0</v>
      </c>
      <c r="M342" s="103" t="str">
        <f t="shared" si="39"/>
        <v/>
      </c>
      <c r="N342" s="25"/>
      <c r="O342" s="102">
        <f t="shared" si="41"/>
        <v>0</v>
      </c>
      <c r="P342" s="103" t="str">
        <f t="shared" si="40"/>
        <v/>
      </c>
      <c r="Q342" s="69"/>
    </row>
    <row r="343" spans="1:17" ht="39.75" customHeight="1" x14ac:dyDescent="0.2">
      <c r="A343" s="97" t="str">
        <f>IF('見積書(2号)'!A343="","",'見積書(2号)'!A343)</f>
        <v/>
      </c>
      <c r="B343" s="138" t="str">
        <f>IF('見積書(2号)'!B343="","",'見積書(2号)'!B343)</f>
        <v/>
      </c>
      <c r="C343" s="108" t="str">
        <f>IF('見積書(2号)'!C343="","",'見積書(2号)'!C343)</f>
        <v/>
      </c>
      <c r="D343" s="111" t="str">
        <f>IF('見積書(2号)'!H343="","",'見積書(2号)'!H343)</f>
        <v/>
      </c>
      <c r="E343" s="98" t="str">
        <f>IF('見積書(2号)'!E343="","",'見積書(2号)'!E343)</f>
        <v/>
      </c>
      <c r="F343" s="99">
        <f>IF('見積書(2号)'!I343="","",'見積書(2号)'!I343)</f>
        <v>0</v>
      </c>
      <c r="G343" s="100" t="str">
        <f>IF('見積書(2号)'!J343="","",'見積書(2号)'!J343)</f>
        <v/>
      </c>
      <c r="H343" s="110" t="str">
        <f>IF('見積書(2号)'!K343="","",'見積書(2号)'!K343)</f>
        <v/>
      </c>
      <c r="I343" s="100">
        <f>IF('見積書(2号)'!L343="","",'見積書(2号)'!L343)</f>
        <v>0</v>
      </c>
      <c r="J343" s="100" t="str">
        <f>IF('見積書(2号)'!M343="","",'見積書(2号)'!M343)</f>
        <v/>
      </c>
      <c r="K343" s="25"/>
      <c r="L343" s="102">
        <f>IF(OR(F343=""),"",IF(OR('見積書(2号)'!K343=""),F343,I343))</f>
        <v>0</v>
      </c>
      <c r="M343" s="103" t="str">
        <f t="shared" si="39"/>
        <v/>
      </c>
      <c r="N343" s="25"/>
      <c r="O343" s="102">
        <f t="shared" si="41"/>
        <v>0</v>
      </c>
      <c r="P343" s="103" t="str">
        <f t="shared" si="40"/>
        <v/>
      </c>
      <c r="Q343" s="69"/>
    </row>
    <row r="344" spans="1:17" ht="39.75" customHeight="1" x14ac:dyDescent="0.2">
      <c r="A344" s="97" t="str">
        <f>IF('見積書(2号)'!A344="","",'見積書(2号)'!A344)</f>
        <v/>
      </c>
      <c r="B344" s="138" t="str">
        <f>IF('見積書(2号)'!B344="","",'見積書(2号)'!B344)</f>
        <v/>
      </c>
      <c r="C344" s="108" t="str">
        <f>IF('見積書(2号)'!C344="","",'見積書(2号)'!C344)</f>
        <v/>
      </c>
      <c r="D344" s="111" t="str">
        <f>IF('見積書(2号)'!H344="","",'見積書(2号)'!H344)</f>
        <v/>
      </c>
      <c r="E344" s="98" t="str">
        <f>IF('見積書(2号)'!E344="","",'見積書(2号)'!E344)</f>
        <v/>
      </c>
      <c r="F344" s="99">
        <f>IF('見積書(2号)'!I344="","",'見積書(2号)'!I344)</f>
        <v>0</v>
      </c>
      <c r="G344" s="100" t="str">
        <f>IF('見積書(2号)'!J344="","",'見積書(2号)'!J344)</f>
        <v/>
      </c>
      <c r="H344" s="110" t="str">
        <f>IF('見積書(2号)'!K344="","",'見積書(2号)'!K344)</f>
        <v/>
      </c>
      <c r="I344" s="100">
        <f>IF('見積書(2号)'!L344="","",'見積書(2号)'!L344)</f>
        <v>0</v>
      </c>
      <c r="J344" s="100" t="str">
        <f>IF('見積書(2号)'!M344="","",'見積書(2号)'!M344)</f>
        <v/>
      </c>
      <c r="K344" s="25"/>
      <c r="L344" s="102">
        <f>IF(OR(F344=""),"",IF(OR('見積書(2号)'!K344=""),F344,I344))</f>
        <v>0</v>
      </c>
      <c r="M344" s="103" t="str">
        <f t="shared" si="39"/>
        <v/>
      </c>
      <c r="N344" s="25"/>
      <c r="O344" s="102">
        <f t="shared" si="41"/>
        <v>0</v>
      </c>
      <c r="P344" s="103" t="str">
        <f t="shared" si="40"/>
        <v/>
      </c>
      <c r="Q344" s="69"/>
    </row>
    <row r="345" spans="1:17" ht="39.75" customHeight="1" x14ac:dyDescent="0.2">
      <c r="A345" s="97" t="str">
        <f>IF('見積書(2号)'!A345="","",'見積書(2号)'!A345)</f>
        <v/>
      </c>
      <c r="B345" s="138" t="str">
        <f>IF('見積書(2号)'!B345="","",'見積書(2号)'!B345)</f>
        <v/>
      </c>
      <c r="C345" s="108" t="str">
        <f>IF('見積書(2号)'!C345="","",'見積書(2号)'!C345)</f>
        <v/>
      </c>
      <c r="D345" s="111" t="str">
        <f>IF('見積書(2号)'!H345="","",'見積書(2号)'!H345)</f>
        <v/>
      </c>
      <c r="E345" s="98" t="str">
        <f>IF('見積書(2号)'!E345="","",'見積書(2号)'!E345)</f>
        <v/>
      </c>
      <c r="F345" s="99">
        <f>IF('見積書(2号)'!I345="","",'見積書(2号)'!I345)</f>
        <v>0</v>
      </c>
      <c r="G345" s="100" t="str">
        <f>IF('見積書(2号)'!J345="","",'見積書(2号)'!J345)</f>
        <v/>
      </c>
      <c r="H345" s="110" t="str">
        <f>IF('見積書(2号)'!K345="","",'見積書(2号)'!K345)</f>
        <v/>
      </c>
      <c r="I345" s="100">
        <f>IF('見積書(2号)'!L345="","",'見積書(2号)'!L345)</f>
        <v>0</v>
      </c>
      <c r="J345" s="100" t="str">
        <f>IF('見積書(2号)'!M345="","",'見積書(2号)'!M345)</f>
        <v/>
      </c>
      <c r="K345" s="25"/>
      <c r="L345" s="102">
        <f>IF(OR(F345=""),"",IF(OR('見積書(2号)'!K345=""),F345,I345))</f>
        <v>0</v>
      </c>
      <c r="M345" s="103" t="str">
        <f t="shared" si="39"/>
        <v/>
      </c>
      <c r="N345" s="25"/>
      <c r="O345" s="102">
        <f t="shared" si="41"/>
        <v>0</v>
      </c>
      <c r="P345" s="103" t="str">
        <f t="shared" si="40"/>
        <v/>
      </c>
      <c r="Q345" s="69"/>
    </row>
    <row r="346" spans="1:17" ht="39.75" customHeight="1" x14ac:dyDescent="0.2">
      <c r="A346" s="97" t="str">
        <f>IF('見積書(2号)'!A346="","",'見積書(2号)'!A346)</f>
        <v/>
      </c>
      <c r="B346" s="138" t="str">
        <f>IF('見積書(2号)'!B346="","",'見積書(2号)'!B346)</f>
        <v/>
      </c>
      <c r="C346" s="108" t="str">
        <f>IF('見積書(2号)'!C346="","",'見積書(2号)'!C346)</f>
        <v/>
      </c>
      <c r="D346" s="111" t="str">
        <f>IF('見積書(2号)'!H346="","",'見積書(2号)'!H346)</f>
        <v/>
      </c>
      <c r="E346" s="98" t="str">
        <f>IF('見積書(2号)'!E346="","",'見積書(2号)'!E346)</f>
        <v/>
      </c>
      <c r="F346" s="99">
        <f>IF('見積書(2号)'!I346="","",'見積書(2号)'!I346)</f>
        <v>0</v>
      </c>
      <c r="G346" s="100" t="str">
        <f>IF('見積書(2号)'!J346="","",'見積書(2号)'!J346)</f>
        <v/>
      </c>
      <c r="H346" s="110" t="str">
        <f>IF('見積書(2号)'!K346="","",'見積書(2号)'!K346)</f>
        <v/>
      </c>
      <c r="I346" s="100">
        <f>IF('見積書(2号)'!L346="","",'見積書(2号)'!L346)</f>
        <v>0</v>
      </c>
      <c r="J346" s="100" t="str">
        <f>IF('見積書(2号)'!M346="","",'見積書(2号)'!M346)</f>
        <v/>
      </c>
      <c r="K346" s="25"/>
      <c r="L346" s="102">
        <f>IF(OR(F346=""),"",IF(OR('見積書(2号)'!K346=""),F346,I346))</f>
        <v>0</v>
      </c>
      <c r="M346" s="103" t="str">
        <f t="shared" si="39"/>
        <v/>
      </c>
      <c r="N346" s="25"/>
      <c r="O346" s="102">
        <f t="shared" si="41"/>
        <v>0</v>
      </c>
      <c r="P346" s="103" t="str">
        <f t="shared" si="40"/>
        <v/>
      </c>
      <c r="Q346" s="69"/>
    </row>
    <row r="347" spans="1:17" ht="39.75" customHeight="1" x14ac:dyDescent="0.2">
      <c r="A347" s="97" t="str">
        <f>IF('見積書(2号)'!A347="","",'見積書(2号)'!A347)</f>
        <v/>
      </c>
      <c r="B347" s="138" t="str">
        <f>IF('見積書(2号)'!B347="","",'見積書(2号)'!B347)</f>
        <v>小　　計</v>
      </c>
      <c r="C347" s="108" t="str">
        <f>IF('見積書(2号)'!C347="","",'見積書(2号)'!C347)</f>
        <v/>
      </c>
      <c r="D347" s="111" t="str">
        <f>IF('見積書(2号)'!H347="","",'見積書(2号)'!H347)</f>
        <v/>
      </c>
      <c r="E347" s="98" t="str">
        <f>IF('見積書(2号)'!E347="","",'見積書(2号)'!E347)</f>
        <v/>
      </c>
      <c r="F347" s="99" t="str">
        <f>IF('見積書(2号)'!I347="","",'見積書(2号)'!I347)</f>
        <v/>
      </c>
      <c r="G347" s="100">
        <f>IF('見積書(2号)'!J347="","",'見積書(2号)'!J347)</f>
        <v>0</v>
      </c>
      <c r="H347" s="110" t="str">
        <f>IF('見積書(2号)'!K347="","",'見積書(2号)'!K347)</f>
        <v/>
      </c>
      <c r="I347" s="100" t="str">
        <f>IF('見積書(2号)'!L347="","",'見積書(2号)'!L347)</f>
        <v/>
      </c>
      <c r="J347" s="100">
        <f>IF('見積書(2号)'!M347="","",'見積書(2号)'!M347)</f>
        <v>0</v>
      </c>
      <c r="K347" s="25"/>
      <c r="L347" s="102" t="str">
        <f>IF(OR(F347=""),"",IF(OR('見積書(2号)'!K347=""),F347,I347))</f>
        <v/>
      </c>
      <c r="M347" s="103">
        <f t="shared" ref="M347" si="42">SUBTOTAL(9,M319:M346)</f>
        <v>0</v>
      </c>
      <c r="N347" s="25"/>
      <c r="O347" s="102" t="str">
        <f t="shared" si="41"/>
        <v/>
      </c>
      <c r="P347" s="103">
        <f t="shared" ref="P347" si="43">SUBTOTAL(9,P319:P346)</f>
        <v>0</v>
      </c>
      <c r="Q347" s="69"/>
    </row>
    <row r="348" spans="1:17" ht="39.75" customHeight="1" x14ac:dyDescent="0.2">
      <c r="A348" s="97" t="str">
        <f>IF('見積書(2号)'!A348="","",'見積書(2号)'!A348)</f>
        <v/>
      </c>
      <c r="B348" s="138" t="str">
        <f>IF('見積書(2号)'!B348="","",'見積書(2号)'!B348)</f>
        <v/>
      </c>
      <c r="C348" s="108" t="str">
        <f>IF('見積書(2号)'!C348="","",'見積書(2号)'!C348)</f>
        <v/>
      </c>
      <c r="D348" s="111" t="str">
        <f>IF('見積書(2号)'!H348="","",'見積書(2号)'!H348)</f>
        <v/>
      </c>
      <c r="E348" s="98" t="str">
        <f>IF('見積書(2号)'!E348="","",'見積書(2号)'!E348)</f>
        <v/>
      </c>
      <c r="F348" s="99">
        <f>IF('見積書(2号)'!I348="","",'見積書(2号)'!I348)</f>
        <v>0</v>
      </c>
      <c r="G348" s="100" t="str">
        <f>IF('見積書(2号)'!J348="","",'見積書(2号)'!J348)</f>
        <v/>
      </c>
      <c r="H348" s="110" t="str">
        <f>IF('見積書(2号)'!K348="","",'見積書(2号)'!K348)</f>
        <v/>
      </c>
      <c r="I348" s="100">
        <f>IF('見積書(2号)'!L348="","",'見積書(2号)'!L348)</f>
        <v>0</v>
      </c>
      <c r="J348" s="100" t="str">
        <f>IF('見積書(2号)'!M348="","",'見積書(2号)'!M348)</f>
        <v/>
      </c>
      <c r="K348" s="25"/>
      <c r="L348" s="102">
        <f>IF(OR(F348=""),"",IF(OR('見積書(2号)'!K348=""),F348,I348))</f>
        <v>0</v>
      </c>
      <c r="M348" s="103" t="str">
        <f t="shared" ref="M348:M375" si="44">IFERROR(IF((K348=""),"",ROUNDDOWN(K348*L348,0)),"")</f>
        <v/>
      </c>
      <c r="N348" s="25"/>
      <c r="O348" s="102">
        <f t="shared" si="41"/>
        <v>0</v>
      </c>
      <c r="P348" s="103" t="str">
        <f t="shared" ref="P348:P375" si="45">IFERROR(IF((N348=""),"",ROUNDDOWN(N348*O348,0)),"")</f>
        <v/>
      </c>
      <c r="Q348" s="69"/>
    </row>
    <row r="349" spans="1:17" ht="39.75" customHeight="1" x14ac:dyDescent="0.2">
      <c r="A349" s="97" t="str">
        <f>IF('見積書(2号)'!A349="","",'見積書(2号)'!A349)</f>
        <v/>
      </c>
      <c r="B349" s="138" t="str">
        <f>IF('見積書(2号)'!B349="","",'見積書(2号)'!B349)</f>
        <v/>
      </c>
      <c r="C349" s="108" t="str">
        <f>IF('見積書(2号)'!C349="","",'見積書(2号)'!C349)</f>
        <v/>
      </c>
      <c r="D349" s="111" t="str">
        <f>IF('見積書(2号)'!H349="","",'見積書(2号)'!H349)</f>
        <v/>
      </c>
      <c r="E349" s="98" t="str">
        <f>IF('見積書(2号)'!E349="","",'見積書(2号)'!E349)</f>
        <v/>
      </c>
      <c r="F349" s="99">
        <f>IF('見積書(2号)'!I349="","",'見積書(2号)'!I349)</f>
        <v>0</v>
      </c>
      <c r="G349" s="100" t="str">
        <f>IF('見積書(2号)'!J349="","",'見積書(2号)'!J349)</f>
        <v/>
      </c>
      <c r="H349" s="110" t="str">
        <f>IF('見積書(2号)'!K349="","",'見積書(2号)'!K349)</f>
        <v/>
      </c>
      <c r="I349" s="100">
        <f>IF('見積書(2号)'!L349="","",'見積書(2号)'!L349)</f>
        <v>0</v>
      </c>
      <c r="J349" s="100" t="str">
        <f>IF('見積書(2号)'!M349="","",'見積書(2号)'!M349)</f>
        <v/>
      </c>
      <c r="K349" s="25"/>
      <c r="L349" s="102">
        <f>IF(OR(F349=""),"",IF(OR('見積書(2号)'!K349=""),F349,I349))</f>
        <v>0</v>
      </c>
      <c r="M349" s="103" t="str">
        <f t="shared" si="44"/>
        <v/>
      </c>
      <c r="N349" s="25"/>
      <c r="O349" s="102">
        <f t="shared" si="41"/>
        <v>0</v>
      </c>
      <c r="P349" s="103" t="str">
        <f t="shared" si="45"/>
        <v/>
      </c>
      <c r="Q349" s="69"/>
    </row>
    <row r="350" spans="1:17" ht="39.75" customHeight="1" x14ac:dyDescent="0.2">
      <c r="A350" s="97" t="str">
        <f>IF('見積書(2号)'!A350="","",'見積書(2号)'!A350)</f>
        <v/>
      </c>
      <c r="B350" s="138" t="str">
        <f>IF('見積書(2号)'!B350="","",'見積書(2号)'!B350)</f>
        <v/>
      </c>
      <c r="C350" s="108" t="str">
        <f>IF('見積書(2号)'!C350="","",'見積書(2号)'!C350)</f>
        <v/>
      </c>
      <c r="D350" s="111" t="str">
        <f>IF('見積書(2号)'!H350="","",'見積書(2号)'!H350)</f>
        <v/>
      </c>
      <c r="E350" s="98" t="str">
        <f>IF('見積書(2号)'!E350="","",'見積書(2号)'!E350)</f>
        <v/>
      </c>
      <c r="F350" s="99">
        <f>IF('見積書(2号)'!I350="","",'見積書(2号)'!I350)</f>
        <v>0</v>
      </c>
      <c r="G350" s="100" t="str">
        <f>IF('見積書(2号)'!J350="","",'見積書(2号)'!J350)</f>
        <v/>
      </c>
      <c r="H350" s="110" t="str">
        <f>IF('見積書(2号)'!K350="","",'見積書(2号)'!K350)</f>
        <v/>
      </c>
      <c r="I350" s="100">
        <f>IF('見積書(2号)'!L350="","",'見積書(2号)'!L350)</f>
        <v>0</v>
      </c>
      <c r="J350" s="100" t="str">
        <f>IF('見積書(2号)'!M350="","",'見積書(2号)'!M350)</f>
        <v/>
      </c>
      <c r="K350" s="25"/>
      <c r="L350" s="102">
        <f>IF(OR(F350=""),"",IF(OR('見積書(2号)'!K350=""),F350,I350))</f>
        <v>0</v>
      </c>
      <c r="M350" s="103" t="str">
        <f t="shared" si="44"/>
        <v/>
      </c>
      <c r="N350" s="25"/>
      <c r="O350" s="102">
        <f t="shared" si="41"/>
        <v>0</v>
      </c>
      <c r="P350" s="103" t="str">
        <f t="shared" si="45"/>
        <v/>
      </c>
      <c r="Q350" s="69"/>
    </row>
    <row r="351" spans="1:17" ht="39.75" customHeight="1" x14ac:dyDescent="0.2">
      <c r="A351" s="97" t="str">
        <f>IF('見積書(2号)'!A351="","",'見積書(2号)'!A351)</f>
        <v/>
      </c>
      <c r="B351" s="138" t="str">
        <f>IF('見積書(2号)'!B351="","",'見積書(2号)'!B351)</f>
        <v/>
      </c>
      <c r="C351" s="108" t="str">
        <f>IF('見積書(2号)'!C351="","",'見積書(2号)'!C351)</f>
        <v/>
      </c>
      <c r="D351" s="111" t="str">
        <f>IF('見積書(2号)'!H351="","",'見積書(2号)'!H351)</f>
        <v/>
      </c>
      <c r="E351" s="98" t="str">
        <f>IF('見積書(2号)'!E351="","",'見積書(2号)'!E351)</f>
        <v/>
      </c>
      <c r="F351" s="99">
        <f>IF('見積書(2号)'!I351="","",'見積書(2号)'!I351)</f>
        <v>0</v>
      </c>
      <c r="G351" s="100" t="str">
        <f>IF('見積書(2号)'!J351="","",'見積書(2号)'!J351)</f>
        <v/>
      </c>
      <c r="H351" s="110" t="str">
        <f>IF('見積書(2号)'!K351="","",'見積書(2号)'!K351)</f>
        <v/>
      </c>
      <c r="I351" s="100">
        <f>IF('見積書(2号)'!L351="","",'見積書(2号)'!L351)</f>
        <v>0</v>
      </c>
      <c r="J351" s="100" t="str">
        <f>IF('見積書(2号)'!M351="","",'見積書(2号)'!M351)</f>
        <v/>
      </c>
      <c r="K351" s="25"/>
      <c r="L351" s="102">
        <f>IF(OR(F351=""),"",IF(OR('見積書(2号)'!K351=""),F351,I351))</f>
        <v>0</v>
      </c>
      <c r="M351" s="103" t="str">
        <f t="shared" si="44"/>
        <v/>
      </c>
      <c r="N351" s="25"/>
      <c r="O351" s="102">
        <f t="shared" si="41"/>
        <v>0</v>
      </c>
      <c r="P351" s="103" t="str">
        <f t="shared" si="45"/>
        <v/>
      </c>
      <c r="Q351" s="69"/>
    </row>
    <row r="352" spans="1:17" ht="39.75" customHeight="1" x14ac:dyDescent="0.2">
      <c r="A352" s="97" t="str">
        <f>IF('見積書(2号)'!A352="","",'見積書(2号)'!A352)</f>
        <v/>
      </c>
      <c r="B352" s="138" t="str">
        <f>IF('見積書(2号)'!B352="","",'見積書(2号)'!B352)</f>
        <v/>
      </c>
      <c r="C352" s="108" t="str">
        <f>IF('見積書(2号)'!C352="","",'見積書(2号)'!C352)</f>
        <v/>
      </c>
      <c r="D352" s="111" t="str">
        <f>IF('見積書(2号)'!H352="","",'見積書(2号)'!H352)</f>
        <v/>
      </c>
      <c r="E352" s="98" t="str">
        <f>IF('見積書(2号)'!E352="","",'見積書(2号)'!E352)</f>
        <v/>
      </c>
      <c r="F352" s="99">
        <f>IF('見積書(2号)'!I352="","",'見積書(2号)'!I352)</f>
        <v>0</v>
      </c>
      <c r="G352" s="100" t="str">
        <f>IF('見積書(2号)'!J352="","",'見積書(2号)'!J352)</f>
        <v/>
      </c>
      <c r="H352" s="110" t="str">
        <f>IF('見積書(2号)'!K352="","",'見積書(2号)'!K352)</f>
        <v/>
      </c>
      <c r="I352" s="100">
        <f>IF('見積書(2号)'!L352="","",'見積書(2号)'!L352)</f>
        <v>0</v>
      </c>
      <c r="J352" s="100" t="str">
        <f>IF('見積書(2号)'!M352="","",'見積書(2号)'!M352)</f>
        <v/>
      </c>
      <c r="K352" s="25"/>
      <c r="L352" s="102">
        <f>IF(OR(F352=""),"",IF(OR('見積書(2号)'!K352=""),F352,I352))</f>
        <v>0</v>
      </c>
      <c r="M352" s="103" t="str">
        <f t="shared" si="44"/>
        <v/>
      </c>
      <c r="N352" s="25"/>
      <c r="O352" s="102">
        <f t="shared" si="41"/>
        <v>0</v>
      </c>
      <c r="P352" s="103" t="str">
        <f t="shared" si="45"/>
        <v/>
      </c>
      <c r="Q352" s="69"/>
    </row>
    <row r="353" spans="1:17" ht="39.75" customHeight="1" x14ac:dyDescent="0.2">
      <c r="A353" s="97" t="str">
        <f>IF('見積書(2号)'!A353="","",'見積書(2号)'!A353)</f>
        <v/>
      </c>
      <c r="B353" s="138" t="str">
        <f>IF('見積書(2号)'!B353="","",'見積書(2号)'!B353)</f>
        <v/>
      </c>
      <c r="C353" s="108" t="str">
        <f>IF('見積書(2号)'!C353="","",'見積書(2号)'!C353)</f>
        <v/>
      </c>
      <c r="D353" s="111" t="str">
        <f>IF('見積書(2号)'!H353="","",'見積書(2号)'!H353)</f>
        <v/>
      </c>
      <c r="E353" s="98" t="str">
        <f>IF('見積書(2号)'!E353="","",'見積書(2号)'!E353)</f>
        <v/>
      </c>
      <c r="F353" s="99">
        <f>IF('見積書(2号)'!I353="","",'見積書(2号)'!I353)</f>
        <v>0</v>
      </c>
      <c r="G353" s="100" t="str">
        <f>IF('見積書(2号)'!J353="","",'見積書(2号)'!J353)</f>
        <v/>
      </c>
      <c r="H353" s="110" t="str">
        <f>IF('見積書(2号)'!K353="","",'見積書(2号)'!K353)</f>
        <v/>
      </c>
      <c r="I353" s="100">
        <f>IF('見積書(2号)'!L353="","",'見積書(2号)'!L353)</f>
        <v>0</v>
      </c>
      <c r="J353" s="100" t="str">
        <f>IF('見積書(2号)'!M353="","",'見積書(2号)'!M353)</f>
        <v/>
      </c>
      <c r="K353" s="25"/>
      <c r="L353" s="102">
        <f>IF(OR(F353=""),"",IF(OR('見積書(2号)'!K353=""),F353,I353))</f>
        <v>0</v>
      </c>
      <c r="M353" s="103" t="str">
        <f t="shared" si="44"/>
        <v/>
      </c>
      <c r="N353" s="25"/>
      <c r="O353" s="102">
        <f t="shared" si="41"/>
        <v>0</v>
      </c>
      <c r="P353" s="103" t="str">
        <f t="shared" si="45"/>
        <v/>
      </c>
      <c r="Q353" s="69"/>
    </row>
    <row r="354" spans="1:17" ht="39.75" customHeight="1" x14ac:dyDescent="0.2">
      <c r="A354" s="97" t="str">
        <f>IF('見積書(2号)'!A354="","",'見積書(2号)'!A354)</f>
        <v/>
      </c>
      <c r="B354" s="138" t="str">
        <f>IF('見積書(2号)'!B354="","",'見積書(2号)'!B354)</f>
        <v/>
      </c>
      <c r="C354" s="108" t="str">
        <f>IF('見積書(2号)'!C354="","",'見積書(2号)'!C354)</f>
        <v/>
      </c>
      <c r="D354" s="111" t="str">
        <f>IF('見積書(2号)'!H354="","",'見積書(2号)'!H354)</f>
        <v/>
      </c>
      <c r="E354" s="98" t="str">
        <f>IF('見積書(2号)'!E354="","",'見積書(2号)'!E354)</f>
        <v/>
      </c>
      <c r="F354" s="99">
        <f>IF('見積書(2号)'!I354="","",'見積書(2号)'!I354)</f>
        <v>0</v>
      </c>
      <c r="G354" s="100" t="str">
        <f>IF('見積書(2号)'!J354="","",'見積書(2号)'!J354)</f>
        <v/>
      </c>
      <c r="H354" s="110" t="str">
        <f>IF('見積書(2号)'!K354="","",'見積書(2号)'!K354)</f>
        <v/>
      </c>
      <c r="I354" s="100">
        <f>IF('見積書(2号)'!L354="","",'見積書(2号)'!L354)</f>
        <v>0</v>
      </c>
      <c r="J354" s="100" t="str">
        <f>IF('見積書(2号)'!M354="","",'見積書(2号)'!M354)</f>
        <v/>
      </c>
      <c r="K354" s="25"/>
      <c r="L354" s="102">
        <f>IF(OR(F354=""),"",IF(OR('見積書(2号)'!K354=""),F354,I354))</f>
        <v>0</v>
      </c>
      <c r="M354" s="103" t="str">
        <f t="shared" si="44"/>
        <v/>
      </c>
      <c r="N354" s="25"/>
      <c r="O354" s="102">
        <f t="shared" si="41"/>
        <v>0</v>
      </c>
      <c r="P354" s="103" t="str">
        <f t="shared" si="45"/>
        <v/>
      </c>
      <c r="Q354" s="69"/>
    </row>
    <row r="355" spans="1:17" ht="39.75" customHeight="1" x14ac:dyDescent="0.2">
      <c r="A355" s="97" t="str">
        <f>IF('見積書(2号)'!A355="","",'見積書(2号)'!A355)</f>
        <v/>
      </c>
      <c r="B355" s="138" t="str">
        <f>IF('見積書(2号)'!B355="","",'見積書(2号)'!B355)</f>
        <v/>
      </c>
      <c r="C355" s="108" t="str">
        <f>IF('見積書(2号)'!C355="","",'見積書(2号)'!C355)</f>
        <v/>
      </c>
      <c r="D355" s="111" t="str">
        <f>IF('見積書(2号)'!H355="","",'見積書(2号)'!H355)</f>
        <v/>
      </c>
      <c r="E355" s="98" t="str">
        <f>IF('見積書(2号)'!E355="","",'見積書(2号)'!E355)</f>
        <v/>
      </c>
      <c r="F355" s="99">
        <f>IF('見積書(2号)'!I355="","",'見積書(2号)'!I355)</f>
        <v>0</v>
      </c>
      <c r="G355" s="100" t="str">
        <f>IF('見積書(2号)'!J355="","",'見積書(2号)'!J355)</f>
        <v/>
      </c>
      <c r="H355" s="110" t="str">
        <f>IF('見積書(2号)'!K355="","",'見積書(2号)'!K355)</f>
        <v/>
      </c>
      <c r="I355" s="100">
        <f>IF('見積書(2号)'!L355="","",'見積書(2号)'!L355)</f>
        <v>0</v>
      </c>
      <c r="J355" s="100" t="str">
        <f>IF('見積書(2号)'!M355="","",'見積書(2号)'!M355)</f>
        <v/>
      </c>
      <c r="K355" s="25"/>
      <c r="L355" s="102">
        <f>IF(OR(F355=""),"",IF(OR('見積書(2号)'!K355=""),F355,I355))</f>
        <v>0</v>
      </c>
      <c r="M355" s="103" t="str">
        <f t="shared" si="44"/>
        <v/>
      </c>
      <c r="N355" s="25"/>
      <c r="O355" s="102">
        <f t="shared" si="41"/>
        <v>0</v>
      </c>
      <c r="P355" s="103" t="str">
        <f t="shared" si="45"/>
        <v/>
      </c>
      <c r="Q355" s="69"/>
    </row>
    <row r="356" spans="1:17" ht="39.75" customHeight="1" x14ac:dyDescent="0.2">
      <c r="A356" s="97" t="str">
        <f>IF('見積書(2号)'!A356="","",'見積書(2号)'!A356)</f>
        <v/>
      </c>
      <c r="B356" s="138" t="str">
        <f>IF('見積書(2号)'!B356="","",'見積書(2号)'!B356)</f>
        <v/>
      </c>
      <c r="C356" s="108" t="str">
        <f>IF('見積書(2号)'!C356="","",'見積書(2号)'!C356)</f>
        <v/>
      </c>
      <c r="D356" s="111" t="str">
        <f>IF('見積書(2号)'!H356="","",'見積書(2号)'!H356)</f>
        <v/>
      </c>
      <c r="E356" s="98" t="str">
        <f>IF('見積書(2号)'!E356="","",'見積書(2号)'!E356)</f>
        <v/>
      </c>
      <c r="F356" s="99">
        <f>IF('見積書(2号)'!I356="","",'見積書(2号)'!I356)</f>
        <v>0</v>
      </c>
      <c r="G356" s="100" t="str">
        <f>IF('見積書(2号)'!J356="","",'見積書(2号)'!J356)</f>
        <v/>
      </c>
      <c r="H356" s="110" t="str">
        <f>IF('見積書(2号)'!K356="","",'見積書(2号)'!K356)</f>
        <v/>
      </c>
      <c r="I356" s="100">
        <f>IF('見積書(2号)'!L356="","",'見積書(2号)'!L356)</f>
        <v>0</v>
      </c>
      <c r="J356" s="100" t="str">
        <f>IF('見積書(2号)'!M356="","",'見積書(2号)'!M356)</f>
        <v/>
      </c>
      <c r="K356" s="25"/>
      <c r="L356" s="102">
        <f>IF(OR(F356=""),"",IF(OR('見積書(2号)'!K356=""),F356,I356))</f>
        <v>0</v>
      </c>
      <c r="M356" s="103" t="str">
        <f t="shared" si="44"/>
        <v/>
      </c>
      <c r="N356" s="25"/>
      <c r="O356" s="102">
        <f t="shared" si="41"/>
        <v>0</v>
      </c>
      <c r="P356" s="103" t="str">
        <f t="shared" si="45"/>
        <v/>
      </c>
      <c r="Q356" s="69"/>
    </row>
    <row r="357" spans="1:17" ht="39.75" customHeight="1" x14ac:dyDescent="0.2">
      <c r="A357" s="97" t="str">
        <f>IF('見積書(2号)'!A357="","",'見積書(2号)'!A357)</f>
        <v/>
      </c>
      <c r="B357" s="138" t="str">
        <f>IF('見積書(2号)'!B357="","",'見積書(2号)'!B357)</f>
        <v/>
      </c>
      <c r="C357" s="108" t="str">
        <f>IF('見積書(2号)'!C357="","",'見積書(2号)'!C357)</f>
        <v/>
      </c>
      <c r="D357" s="111" t="str">
        <f>IF('見積書(2号)'!H357="","",'見積書(2号)'!H357)</f>
        <v/>
      </c>
      <c r="E357" s="98" t="str">
        <f>IF('見積書(2号)'!E357="","",'見積書(2号)'!E357)</f>
        <v/>
      </c>
      <c r="F357" s="99">
        <f>IF('見積書(2号)'!I357="","",'見積書(2号)'!I357)</f>
        <v>0</v>
      </c>
      <c r="G357" s="100" t="str">
        <f>IF('見積書(2号)'!J357="","",'見積書(2号)'!J357)</f>
        <v/>
      </c>
      <c r="H357" s="110" t="str">
        <f>IF('見積書(2号)'!K357="","",'見積書(2号)'!K357)</f>
        <v/>
      </c>
      <c r="I357" s="100">
        <f>IF('見積書(2号)'!L357="","",'見積書(2号)'!L357)</f>
        <v>0</v>
      </c>
      <c r="J357" s="100" t="str">
        <f>IF('見積書(2号)'!M357="","",'見積書(2号)'!M357)</f>
        <v/>
      </c>
      <c r="K357" s="25"/>
      <c r="L357" s="102">
        <f>IF(OR(F357=""),"",IF(OR('見積書(2号)'!K357=""),F357,I357))</f>
        <v>0</v>
      </c>
      <c r="M357" s="103" t="str">
        <f t="shared" si="44"/>
        <v/>
      </c>
      <c r="N357" s="25"/>
      <c r="O357" s="102">
        <f t="shared" si="41"/>
        <v>0</v>
      </c>
      <c r="P357" s="103" t="str">
        <f t="shared" si="45"/>
        <v/>
      </c>
      <c r="Q357" s="69"/>
    </row>
    <row r="358" spans="1:17" ht="39.75" customHeight="1" x14ac:dyDescent="0.2">
      <c r="A358" s="97" t="str">
        <f>IF('見積書(2号)'!A358="","",'見積書(2号)'!A358)</f>
        <v/>
      </c>
      <c r="B358" s="138" t="str">
        <f>IF('見積書(2号)'!B358="","",'見積書(2号)'!B358)</f>
        <v/>
      </c>
      <c r="C358" s="108" t="str">
        <f>IF('見積書(2号)'!C358="","",'見積書(2号)'!C358)</f>
        <v/>
      </c>
      <c r="D358" s="111" t="str">
        <f>IF('見積書(2号)'!H358="","",'見積書(2号)'!H358)</f>
        <v/>
      </c>
      <c r="E358" s="98" t="str">
        <f>IF('見積書(2号)'!E358="","",'見積書(2号)'!E358)</f>
        <v/>
      </c>
      <c r="F358" s="99">
        <f>IF('見積書(2号)'!I358="","",'見積書(2号)'!I358)</f>
        <v>0</v>
      </c>
      <c r="G358" s="100" t="str">
        <f>IF('見積書(2号)'!J358="","",'見積書(2号)'!J358)</f>
        <v/>
      </c>
      <c r="H358" s="110" t="str">
        <f>IF('見積書(2号)'!K358="","",'見積書(2号)'!K358)</f>
        <v/>
      </c>
      <c r="I358" s="100">
        <f>IF('見積書(2号)'!L358="","",'見積書(2号)'!L358)</f>
        <v>0</v>
      </c>
      <c r="J358" s="100" t="str">
        <f>IF('見積書(2号)'!M358="","",'見積書(2号)'!M358)</f>
        <v/>
      </c>
      <c r="K358" s="25"/>
      <c r="L358" s="102">
        <f>IF(OR(F358=""),"",IF(OR('見積書(2号)'!K358=""),F358,I358))</f>
        <v>0</v>
      </c>
      <c r="M358" s="103" t="str">
        <f t="shared" si="44"/>
        <v/>
      </c>
      <c r="N358" s="25"/>
      <c r="O358" s="102">
        <f t="shared" si="41"/>
        <v>0</v>
      </c>
      <c r="P358" s="103" t="str">
        <f t="shared" si="45"/>
        <v/>
      </c>
      <c r="Q358" s="69"/>
    </row>
    <row r="359" spans="1:17" ht="39.75" customHeight="1" x14ac:dyDescent="0.2">
      <c r="A359" s="97" t="str">
        <f>IF('見積書(2号)'!A359="","",'見積書(2号)'!A359)</f>
        <v/>
      </c>
      <c r="B359" s="138" t="str">
        <f>IF('見積書(2号)'!B359="","",'見積書(2号)'!B359)</f>
        <v/>
      </c>
      <c r="C359" s="108" t="str">
        <f>IF('見積書(2号)'!C359="","",'見積書(2号)'!C359)</f>
        <v/>
      </c>
      <c r="D359" s="111" t="str">
        <f>IF('見積書(2号)'!H359="","",'見積書(2号)'!H359)</f>
        <v/>
      </c>
      <c r="E359" s="98" t="str">
        <f>IF('見積書(2号)'!E359="","",'見積書(2号)'!E359)</f>
        <v/>
      </c>
      <c r="F359" s="99">
        <f>IF('見積書(2号)'!I359="","",'見積書(2号)'!I359)</f>
        <v>0</v>
      </c>
      <c r="G359" s="100" t="str">
        <f>IF('見積書(2号)'!J359="","",'見積書(2号)'!J359)</f>
        <v/>
      </c>
      <c r="H359" s="110" t="str">
        <f>IF('見積書(2号)'!K359="","",'見積書(2号)'!K359)</f>
        <v/>
      </c>
      <c r="I359" s="100">
        <f>IF('見積書(2号)'!L359="","",'見積書(2号)'!L359)</f>
        <v>0</v>
      </c>
      <c r="J359" s="100" t="str">
        <f>IF('見積書(2号)'!M359="","",'見積書(2号)'!M359)</f>
        <v/>
      </c>
      <c r="K359" s="25"/>
      <c r="L359" s="102">
        <f>IF(OR(F359=""),"",IF(OR('見積書(2号)'!K359=""),F359,I359))</f>
        <v>0</v>
      </c>
      <c r="M359" s="103" t="str">
        <f t="shared" si="44"/>
        <v/>
      </c>
      <c r="N359" s="25"/>
      <c r="O359" s="102">
        <f t="shared" si="41"/>
        <v>0</v>
      </c>
      <c r="P359" s="103" t="str">
        <f t="shared" si="45"/>
        <v/>
      </c>
      <c r="Q359" s="69"/>
    </row>
    <row r="360" spans="1:17" ht="39.75" customHeight="1" x14ac:dyDescent="0.2">
      <c r="A360" s="97" t="str">
        <f>IF('見積書(2号)'!A360="","",'見積書(2号)'!A360)</f>
        <v/>
      </c>
      <c r="B360" s="138" t="str">
        <f>IF('見積書(2号)'!B360="","",'見積書(2号)'!B360)</f>
        <v/>
      </c>
      <c r="C360" s="108" t="str">
        <f>IF('見積書(2号)'!C360="","",'見積書(2号)'!C360)</f>
        <v/>
      </c>
      <c r="D360" s="111" t="str">
        <f>IF('見積書(2号)'!H360="","",'見積書(2号)'!H360)</f>
        <v/>
      </c>
      <c r="E360" s="98" t="str">
        <f>IF('見積書(2号)'!E360="","",'見積書(2号)'!E360)</f>
        <v/>
      </c>
      <c r="F360" s="99">
        <f>IF('見積書(2号)'!I360="","",'見積書(2号)'!I360)</f>
        <v>0</v>
      </c>
      <c r="G360" s="100" t="str">
        <f>IF('見積書(2号)'!J360="","",'見積書(2号)'!J360)</f>
        <v/>
      </c>
      <c r="H360" s="110" t="str">
        <f>IF('見積書(2号)'!K360="","",'見積書(2号)'!K360)</f>
        <v/>
      </c>
      <c r="I360" s="100">
        <f>IF('見積書(2号)'!L360="","",'見積書(2号)'!L360)</f>
        <v>0</v>
      </c>
      <c r="J360" s="100" t="str">
        <f>IF('見積書(2号)'!M360="","",'見積書(2号)'!M360)</f>
        <v/>
      </c>
      <c r="K360" s="25"/>
      <c r="L360" s="102">
        <f>IF(OR(F360=""),"",IF(OR('見積書(2号)'!K360=""),F360,I360))</f>
        <v>0</v>
      </c>
      <c r="M360" s="103" t="str">
        <f t="shared" si="44"/>
        <v/>
      </c>
      <c r="N360" s="25"/>
      <c r="O360" s="102">
        <f t="shared" si="41"/>
        <v>0</v>
      </c>
      <c r="P360" s="103" t="str">
        <f t="shared" si="45"/>
        <v/>
      </c>
      <c r="Q360" s="69"/>
    </row>
    <row r="361" spans="1:17" ht="39.75" customHeight="1" x14ac:dyDescent="0.2">
      <c r="A361" s="97" t="str">
        <f>IF('見積書(2号)'!A361="","",'見積書(2号)'!A361)</f>
        <v/>
      </c>
      <c r="B361" s="138" t="str">
        <f>IF('見積書(2号)'!B361="","",'見積書(2号)'!B361)</f>
        <v/>
      </c>
      <c r="C361" s="108" t="str">
        <f>IF('見積書(2号)'!C361="","",'見積書(2号)'!C361)</f>
        <v/>
      </c>
      <c r="D361" s="111" t="str">
        <f>IF('見積書(2号)'!H361="","",'見積書(2号)'!H361)</f>
        <v/>
      </c>
      <c r="E361" s="98" t="str">
        <f>IF('見積書(2号)'!E361="","",'見積書(2号)'!E361)</f>
        <v/>
      </c>
      <c r="F361" s="99">
        <f>IF('見積書(2号)'!I361="","",'見積書(2号)'!I361)</f>
        <v>0</v>
      </c>
      <c r="G361" s="100" t="str">
        <f>IF('見積書(2号)'!J361="","",'見積書(2号)'!J361)</f>
        <v/>
      </c>
      <c r="H361" s="110" t="str">
        <f>IF('見積書(2号)'!K361="","",'見積書(2号)'!K361)</f>
        <v/>
      </c>
      <c r="I361" s="100">
        <f>IF('見積書(2号)'!L361="","",'見積書(2号)'!L361)</f>
        <v>0</v>
      </c>
      <c r="J361" s="100" t="str">
        <f>IF('見積書(2号)'!M361="","",'見積書(2号)'!M361)</f>
        <v/>
      </c>
      <c r="K361" s="25"/>
      <c r="L361" s="102">
        <f>IF(OR(F361=""),"",IF(OR('見積書(2号)'!K361=""),F361,I361))</f>
        <v>0</v>
      </c>
      <c r="M361" s="103" t="str">
        <f t="shared" si="44"/>
        <v/>
      </c>
      <c r="N361" s="25"/>
      <c r="O361" s="102">
        <f t="shared" si="41"/>
        <v>0</v>
      </c>
      <c r="P361" s="103" t="str">
        <f t="shared" si="45"/>
        <v/>
      </c>
      <c r="Q361" s="69"/>
    </row>
    <row r="362" spans="1:17" ht="39.75" customHeight="1" x14ac:dyDescent="0.2">
      <c r="A362" s="97" t="str">
        <f>IF('見積書(2号)'!A362="","",'見積書(2号)'!A362)</f>
        <v/>
      </c>
      <c r="B362" s="138" t="str">
        <f>IF('見積書(2号)'!B362="","",'見積書(2号)'!B362)</f>
        <v/>
      </c>
      <c r="C362" s="108" t="str">
        <f>IF('見積書(2号)'!C362="","",'見積書(2号)'!C362)</f>
        <v/>
      </c>
      <c r="D362" s="111" t="str">
        <f>IF('見積書(2号)'!H362="","",'見積書(2号)'!H362)</f>
        <v/>
      </c>
      <c r="E362" s="98" t="str">
        <f>IF('見積書(2号)'!E362="","",'見積書(2号)'!E362)</f>
        <v/>
      </c>
      <c r="F362" s="99">
        <f>IF('見積書(2号)'!I362="","",'見積書(2号)'!I362)</f>
        <v>0</v>
      </c>
      <c r="G362" s="100" t="str">
        <f>IF('見積書(2号)'!J362="","",'見積書(2号)'!J362)</f>
        <v/>
      </c>
      <c r="H362" s="110" t="str">
        <f>IF('見積書(2号)'!K362="","",'見積書(2号)'!K362)</f>
        <v/>
      </c>
      <c r="I362" s="100">
        <f>IF('見積書(2号)'!L362="","",'見積書(2号)'!L362)</f>
        <v>0</v>
      </c>
      <c r="J362" s="100" t="str">
        <f>IF('見積書(2号)'!M362="","",'見積書(2号)'!M362)</f>
        <v/>
      </c>
      <c r="K362" s="25"/>
      <c r="L362" s="102">
        <f>IF(OR(F362=""),"",IF(OR('見積書(2号)'!K362=""),F362,I362))</f>
        <v>0</v>
      </c>
      <c r="M362" s="103" t="str">
        <f t="shared" si="44"/>
        <v/>
      </c>
      <c r="N362" s="25"/>
      <c r="O362" s="102">
        <f t="shared" si="41"/>
        <v>0</v>
      </c>
      <c r="P362" s="103" t="str">
        <f t="shared" si="45"/>
        <v/>
      </c>
      <c r="Q362" s="69"/>
    </row>
    <row r="363" spans="1:17" ht="39.75" customHeight="1" x14ac:dyDescent="0.2">
      <c r="A363" s="97" t="str">
        <f>IF('見積書(2号)'!A363="","",'見積書(2号)'!A363)</f>
        <v/>
      </c>
      <c r="B363" s="138" t="str">
        <f>IF('見積書(2号)'!B363="","",'見積書(2号)'!B363)</f>
        <v/>
      </c>
      <c r="C363" s="108" t="str">
        <f>IF('見積書(2号)'!C363="","",'見積書(2号)'!C363)</f>
        <v/>
      </c>
      <c r="D363" s="111" t="str">
        <f>IF('見積書(2号)'!H363="","",'見積書(2号)'!H363)</f>
        <v/>
      </c>
      <c r="E363" s="98" t="str">
        <f>IF('見積書(2号)'!E363="","",'見積書(2号)'!E363)</f>
        <v/>
      </c>
      <c r="F363" s="99">
        <f>IF('見積書(2号)'!I363="","",'見積書(2号)'!I363)</f>
        <v>0</v>
      </c>
      <c r="G363" s="100" t="str">
        <f>IF('見積書(2号)'!J363="","",'見積書(2号)'!J363)</f>
        <v/>
      </c>
      <c r="H363" s="110" t="str">
        <f>IF('見積書(2号)'!K363="","",'見積書(2号)'!K363)</f>
        <v/>
      </c>
      <c r="I363" s="100">
        <f>IF('見積書(2号)'!L363="","",'見積書(2号)'!L363)</f>
        <v>0</v>
      </c>
      <c r="J363" s="100" t="str">
        <f>IF('見積書(2号)'!M363="","",'見積書(2号)'!M363)</f>
        <v/>
      </c>
      <c r="K363" s="25"/>
      <c r="L363" s="102">
        <f>IF(OR(F363=""),"",IF(OR('見積書(2号)'!K363=""),F363,I363))</f>
        <v>0</v>
      </c>
      <c r="M363" s="103" t="str">
        <f t="shared" si="44"/>
        <v/>
      </c>
      <c r="N363" s="25"/>
      <c r="O363" s="102">
        <f t="shared" si="41"/>
        <v>0</v>
      </c>
      <c r="P363" s="103" t="str">
        <f t="shared" si="45"/>
        <v/>
      </c>
      <c r="Q363" s="69"/>
    </row>
    <row r="364" spans="1:17" ht="39.75" customHeight="1" x14ac:dyDescent="0.2">
      <c r="A364" s="97" t="str">
        <f>IF('見積書(2号)'!A364="","",'見積書(2号)'!A364)</f>
        <v/>
      </c>
      <c r="B364" s="138" t="str">
        <f>IF('見積書(2号)'!B364="","",'見積書(2号)'!B364)</f>
        <v/>
      </c>
      <c r="C364" s="108" t="str">
        <f>IF('見積書(2号)'!C364="","",'見積書(2号)'!C364)</f>
        <v/>
      </c>
      <c r="D364" s="111" t="str">
        <f>IF('見積書(2号)'!H364="","",'見積書(2号)'!H364)</f>
        <v/>
      </c>
      <c r="E364" s="98" t="str">
        <f>IF('見積書(2号)'!E364="","",'見積書(2号)'!E364)</f>
        <v/>
      </c>
      <c r="F364" s="99">
        <f>IF('見積書(2号)'!I364="","",'見積書(2号)'!I364)</f>
        <v>0</v>
      </c>
      <c r="G364" s="100" t="str">
        <f>IF('見積書(2号)'!J364="","",'見積書(2号)'!J364)</f>
        <v/>
      </c>
      <c r="H364" s="110" t="str">
        <f>IF('見積書(2号)'!K364="","",'見積書(2号)'!K364)</f>
        <v/>
      </c>
      <c r="I364" s="100">
        <f>IF('見積書(2号)'!L364="","",'見積書(2号)'!L364)</f>
        <v>0</v>
      </c>
      <c r="J364" s="100" t="str">
        <f>IF('見積書(2号)'!M364="","",'見積書(2号)'!M364)</f>
        <v/>
      </c>
      <c r="K364" s="25"/>
      <c r="L364" s="102">
        <f>IF(OR(F364=""),"",IF(OR('見積書(2号)'!K364=""),F364,I364))</f>
        <v>0</v>
      </c>
      <c r="M364" s="103" t="str">
        <f t="shared" si="44"/>
        <v/>
      </c>
      <c r="N364" s="25"/>
      <c r="O364" s="102">
        <f t="shared" si="41"/>
        <v>0</v>
      </c>
      <c r="P364" s="103" t="str">
        <f t="shared" si="45"/>
        <v/>
      </c>
      <c r="Q364" s="69"/>
    </row>
    <row r="365" spans="1:17" ht="39.75" customHeight="1" x14ac:dyDescent="0.2">
      <c r="A365" s="97" t="str">
        <f>IF('見積書(2号)'!A365="","",'見積書(2号)'!A365)</f>
        <v/>
      </c>
      <c r="B365" s="138" t="str">
        <f>IF('見積書(2号)'!B365="","",'見積書(2号)'!B365)</f>
        <v/>
      </c>
      <c r="C365" s="108" t="str">
        <f>IF('見積書(2号)'!C365="","",'見積書(2号)'!C365)</f>
        <v/>
      </c>
      <c r="D365" s="111" t="str">
        <f>IF('見積書(2号)'!H365="","",'見積書(2号)'!H365)</f>
        <v/>
      </c>
      <c r="E365" s="98" t="str">
        <f>IF('見積書(2号)'!E365="","",'見積書(2号)'!E365)</f>
        <v/>
      </c>
      <c r="F365" s="99">
        <f>IF('見積書(2号)'!I365="","",'見積書(2号)'!I365)</f>
        <v>0</v>
      </c>
      <c r="G365" s="100" t="str">
        <f>IF('見積書(2号)'!J365="","",'見積書(2号)'!J365)</f>
        <v/>
      </c>
      <c r="H365" s="110" t="str">
        <f>IF('見積書(2号)'!K365="","",'見積書(2号)'!K365)</f>
        <v/>
      </c>
      <c r="I365" s="100">
        <f>IF('見積書(2号)'!L365="","",'見積書(2号)'!L365)</f>
        <v>0</v>
      </c>
      <c r="J365" s="100" t="str">
        <f>IF('見積書(2号)'!M365="","",'見積書(2号)'!M365)</f>
        <v/>
      </c>
      <c r="K365" s="25"/>
      <c r="L365" s="102">
        <f>IF(OR(F365=""),"",IF(OR('見積書(2号)'!K365=""),F365,I365))</f>
        <v>0</v>
      </c>
      <c r="M365" s="103" t="str">
        <f t="shared" si="44"/>
        <v/>
      </c>
      <c r="N365" s="25"/>
      <c r="O365" s="102">
        <f t="shared" si="41"/>
        <v>0</v>
      </c>
      <c r="P365" s="103" t="str">
        <f t="shared" si="45"/>
        <v/>
      </c>
      <c r="Q365" s="69"/>
    </row>
    <row r="366" spans="1:17" ht="39.75" customHeight="1" x14ac:dyDescent="0.2">
      <c r="A366" s="97" t="str">
        <f>IF('見積書(2号)'!A366="","",'見積書(2号)'!A366)</f>
        <v/>
      </c>
      <c r="B366" s="138" t="str">
        <f>IF('見積書(2号)'!B366="","",'見積書(2号)'!B366)</f>
        <v/>
      </c>
      <c r="C366" s="108" t="str">
        <f>IF('見積書(2号)'!C366="","",'見積書(2号)'!C366)</f>
        <v/>
      </c>
      <c r="D366" s="111" t="str">
        <f>IF('見積書(2号)'!H366="","",'見積書(2号)'!H366)</f>
        <v/>
      </c>
      <c r="E366" s="98" t="str">
        <f>IF('見積書(2号)'!E366="","",'見積書(2号)'!E366)</f>
        <v/>
      </c>
      <c r="F366" s="99">
        <f>IF('見積書(2号)'!I366="","",'見積書(2号)'!I366)</f>
        <v>0</v>
      </c>
      <c r="G366" s="100" t="str">
        <f>IF('見積書(2号)'!J366="","",'見積書(2号)'!J366)</f>
        <v/>
      </c>
      <c r="H366" s="110" t="str">
        <f>IF('見積書(2号)'!K366="","",'見積書(2号)'!K366)</f>
        <v/>
      </c>
      <c r="I366" s="100">
        <f>IF('見積書(2号)'!L366="","",'見積書(2号)'!L366)</f>
        <v>0</v>
      </c>
      <c r="J366" s="100" t="str">
        <f>IF('見積書(2号)'!M366="","",'見積書(2号)'!M366)</f>
        <v/>
      </c>
      <c r="K366" s="25"/>
      <c r="L366" s="102">
        <f>IF(OR(F366=""),"",IF(OR('見積書(2号)'!K366=""),F366,I366))</f>
        <v>0</v>
      </c>
      <c r="M366" s="103" t="str">
        <f t="shared" si="44"/>
        <v/>
      </c>
      <c r="N366" s="25"/>
      <c r="O366" s="102">
        <f t="shared" si="41"/>
        <v>0</v>
      </c>
      <c r="P366" s="103" t="str">
        <f t="shared" si="45"/>
        <v/>
      </c>
      <c r="Q366" s="69"/>
    </row>
    <row r="367" spans="1:17" ht="39.75" customHeight="1" x14ac:dyDescent="0.2">
      <c r="A367" s="97" t="str">
        <f>IF('見積書(2号)'!A367="","",'見積書(2号)'!A367)</f>
        <v/>
      </c>
      <c r="B367" s="138" t="str">
        <f>IF('見積書(2号)'!B367="","",'見積書(2号)'!B367)</f>
        <v/>
      </c>
      <c r="C367" s="108" t="str">
        <f>IF('見積書(2号)'!C367="","",'見積書(2号)'!C367)</f>
        <v/>
      </c>
      <c r="D367" s="111" t="str">
        <f>IF('見積書(2号)'!H367="","",'見積書(2号)'!H367)</f>
        <v/>
      </c>
      <c r="E367" s="98" t="str">
        <f>IF('見積書(2号)'!E367="","",'見積書(2号)'!E367)</f>
        <v/>
      </c>
      <c r="F367" s="99">
        <f>IF('見積書(2号)'!I367="","",'見積書(2号)'!I367)</f>
        <v>0</v>
      </c>
      <c r="G367" s="100" t="str">
        <f>IF('見積書(2号)'!J367="","",'見積書(2号)'!J367)</f>
        <v/>
      </c>
      <c r="H367" s="110" t="str">
        <f>IF('見積書(2号)'!K367="","",'見積書(2号)'!K367)</f>
        <v/>
      </c>
      <c r="I367" s="100">
        <f>IF('見積書(2号)'!L367="","",'見積書(2号)'!L367)</f>
        <v>0</v>
      </c>
      <c r="J367" s="100" t="str">
        <f>IF('見積書(2号)'!M367="","",'見積書(2号)'!M367)</f>
        <v/>
      </c>
      <c r="K367" s="25"/>
      <c r="L367" s="102">
        <f>IF(OR(F367=""),"",IF(OR('見積書(2号)'!K367=""),F367,I367))</f>
        <v>0</v>
      </c>
      <c r="M367" s="103" t="str">
        <f t="shared" si="44"/>
        <v/>
      </c>
      <c r="N367" s="25"/>
      <c r="O367" s="102">
        <f t="shared" si="41"/>
        <v>0</v>
      </c>
      <c r="P367" s="103" t="str">
        <f t="shared" si="45"/>
        <v/>
      </c>
      <c r="Q367" s="69"/>
    </row>
    <row r="368" spans="1:17" ht="39.75" customHeight="1" x14ac:dyDescent="0.2">
      <c r="A368" s="97" t="str">
        <f>IF('見積書(2号)'!A368="","",'見積書(2号)'!A368)</f>
        <v/>
      </c>
      <c r="B368" s="138" t="str">
        <f>IF('見積書(2号)'!B368="","",'見積書(2号)'!B368)</f>
        <v/>
      </c>
      <c r="C368" s="108" t="str">
        <f>IF('見積書(2号)'!C368="","",'見積書(2号)'!C368)</f>
        <v/>
      </c>
      <c r="D368" s="111" t="str">
        <f>IF('見積書(2号)'!H368="","",'見積書(2号)'!H368)</f>
        <v/>
      </c>
      <c r="E368" s="98" t="str">
        <f>IF('見積書(2号)'!E368="","",'見積書(2号)'!E368)</f>
        <v/>
      </c>
      <c r="F368" s="99">
        <f>IF('見積書(2号)'!I368="","",'見積書(2号)'!I368)</f>
        <v>0</v>
      </c>
      <c r="G368" s="100" t="str">
        <f>IF('見積書(2号)'!J368="","",'見積書(2号)'!J368)</f>
        <v/>
      </c>
      <c r="H368" s="110" t="str">
        <f>IF('見積書(2号)'!K368="","",'見積書(2号)'!K368)</f>
        <v/>
      </c>
      <c r="I368" s="100">
        <f>IF('見積書(2号)'!L368="","",'見積書(2号)'!L368)</f>
        <v>0</v>
      </c>
      <c r="J368" s="100" t="str">
        <f>IF('見積書(2号)'!M368="","",'見積書(2号)'!M368)</f>
        <v/>
      </c>
      <c r="K368" s="25"/>
      <c r="L368" s="102">
        <f>IF(OR(F368=""),"",IF(OR('見積書(2号)'!K368=""),F368,I368))</f>
        <v>0</v>
      </c>
      <c r="M368" s="103" t="str">
        <f t="shared" si="44"/>
        <v/>
      </c>
      <c r="N368" s="25"/>
      <c r="O368" s="102">
        <f t="shared" si="41"/>
        <v>0</v>
      </c>
      <c r="P368" s="103" t="str">
        <f t="shared" si="45"/>
        <v/>
      </c>
      <c r="Q368" s="69"/>
    </row>
    <row r="369" spans="1:17" ht="39.75" customHeight="1" x14ac:dyDescent="0.2">
      <c r="A369" s="97" t="str">
        <f>IF('見積書(2号)'!A369="","",'見積書(2号)'!A369)</f>
        <v/>
      </c>
      <c r="B369" s="138" t="str">
        <f>IF('見積書(2号)'!B369="","",'見積書(2号)'!B369)</f>
        <v/>
      </c>
      <c r="C369" s="108" t="str">
        <f>IF('見積書(2号)'!C369="","",'見積書(2号)'!C369)</f>
        <v/>
      </c>
      <c r="D369" s="111" t="str">
        <f>IF('見積書(2号)'!H369="","",'見積書(2号)'!H369)</f>
        <v/>
      </c>
      <c r="E369" s="98" t="str">
        <f>IF('見積書(2号)'!E369="","",'見積書(2号)'!E369)</f>
        <v/>
      </c>
      <c r="F369" s="99">
        <f>IF('見積書(2号)'!I369="","",'見積書(2号)'!I369)</f>
        <v>0</v>
      </c>
      <c r="G369" s="100" t="str">
        <f>IF('見積書(2号)'!J369="","",'見積書(2号)'!J369)</f>
        <v/>
      </c>
      <c r="H369" s="110" t="str">
        <f>IF('見積書(2号)'!K369="","",'見積書(2号)'!K369)</f>
        <v/>
      </c>
      <c r="I369" s="100">
        <f>IF('見積書(2号)'!L369="","",'見積書(2号)'!L369)</f>
        <v>0</v>
      </c>
      <c r="J369" s="100" t="str">
        <f>IF('見積書(2号)'!M369="","",'見積書(2号)'!M369)</f>
        <v/>
      </c>
      <c r="K369" s="25"/>
      <c r="L369" s="102">
        <f>IF(OR(F369=""),"",IF(OR('見積書(2号)'!K369=""),F369,I369))</f>
        <v>0</v>
      </c>
      <c r="M369" s="103" t="str">
        <f t="shared" si="44"/>
        <v/>
      </c>
      <c r="N369" s="25"/>
      <c r="O369" s="102">
        <f t="shared" si="41"/>
        <v>0</v>
      </c>
      <c r="P369" s="103" t="str">
        <f t="shared" si="45"/>
        <v/>
      </c>
      <c r="Q369" s="69"/>
    </row>
    <row r="370" spans="1:17" ht="39.75" customHeight="1" x14ac:dyDescent="0.2">
      <c r="A370" s="97" t="str">
        <f>IF('見積書(2号)'!A370="","",'見積書(2号)'!A370)</f>
        <v/>
      </c>
      <c r="B370" s="138" t="str">
        <f>IF('見積書(2号)'!B370="","",'見積書(2号)'!B370)</f>
        <v/>
      </c>
      <c r="C370" s="108" t="str">
        <f>IF('見積書(2号)'!C370="","",'見積書(2号)'!C370)</f>
        <v/>
      </c>
      <c r="D370" s="111" t="str">
        <f>IF('見積書(2号)'!H370="","",'見積書(2号)'!H370)</f>
        <v/>
      </c>
      <c r="E370" s="98" t="str">
        <f>IF('見積書(2号)'!E370="","",'見積書(2号)'!E370)</f>
        <v/>
      </c>
      <c r="F370" s="99">
        <f>IF('見積書(2号)'!I370="","",'見積書(2号)'!I370)</f>
        <v>0</v>
      </c>
      <c r="G370" s="100" t="str">
        <f>IF('見積書(2号)'!J370="","",'見積書(2号)'!J370)</f>
        <v/>
      </c>
      <c r="H370" s="110" t="str">
        <f>IF('見積書(2号)'!K370="","",'見積書(2号)'!K370)</f>
        <v/>
      </c>
      <c r="I370" s="100">
        <f>IF('見積書(2号)'!L370="","",'見積書(2号)'!L370)</f>
        <v>0</v>
      </c>
      <c r="J370" s="100" t="str">
        <f>IF('見積書(2号)'!M370="","",'見積書(2号)'!M370)</f>
        <v/>
      </c>
      <c r="K370" s="25"/>
      <c r="L370" s="102">
        <f>IF(OR(F370=""),"",IF(OR('見積書(2号)'!K370=""),F370,I370))</f>
        <v>0</v>
      </c>
      <c r="M370" s="103" t="str">
        <f t="shared" si="44"/>
        <v/>
      </c>
      <c r="N370" s="25"/>
      <c r="O370" s="102">
        <f t="shared" si="41"/>
        <v>0</v>
      </c>
      <c r="P370" s="103" t="str">
        <f t="shared" si="45"/>
        <v/>
      </c>
      <c r="Q370" s="69"/>
    </row>
    <row r="371" spans="1:17" ht="39.75" customHeight="1" x14ac:dyDescent="0.2">
      <c r="A371" s="97" t="str">
        <f>IF('見積書(2号)'!A371="","",'見積書(2号)'!A371)</f>
        <v/>
      </c>
      <c r="B371" s="138" t="str">
        <f>IF('見積書(2号)'!B371="","",'見積書(2号)'!B371)</f>
        <v/>
      </c>
      <c r="C371" s="108" t="str">
        <f>IF('見積書(2号)'!C371="","",'見積書(2号)'!C371)</f>
        <v/>
      </c>
      <c r="D371" s="111" t="str">
        <f>IF('見積書(2号)'!H371="","",'見積書(2号)'!H371)</f>
        <v/>
      </c>
      <c r="E371" s="98" t="str">
        <f>IF('見積書(2号)'!E371="","",'見積書(2号)'!E371)</f>
        <v/>
      </c>
      <c r="F371" s="99">
        <f>IF('見積書(2号)'!I371="","",'見積書(2号)'!I371)</f>
        <v>0</v>
      </c>
      <c r="G371" s="100" t="str">
        <f>IF('見積書(2号)'!J371="","",'見積書(2号)'!J371)</f>
        <v/>
      </c>
      <c r="H371" s="110" t="str">
        <f>IF('見積書(2号)'!K371="","",'見積書(2号)'!K371)</f>
        <v/>
      </c>
      <c r="I371" s="100">
        <f>IF('見積書(2号)'!L371="","",'見積書(2号)'!L371)</f>
        <v>0</v>
      </c>
      <c r="J371" s="100" t="str">
        <f>IF('見積書(2号)'!M371="","",'見積書(2号)'!M371)</f>
        <v/>
      </c>
      <c r="K371" s="25"/>
      <c r="L371" s="102">
        <f>IF(OR(F371=""),"",IF(OR('見積書(2号)'!K371=""),F371,I371))</f>
        <v>0</v>
      </c>
      <c r="M371" s="103" t="str">
        <f t="shared" si="44"/>
        <v/>
      </c>
      <c r="N371" s="25"/>
      <c r="O371" s="102">
        <f t="shared" si="41"/>
        <v>0</v>
      </c>
      <c r="P371" s="103" t="str">
        <f t="shared" si="45"/>
        <v/>
      </c>
      <c r="Q371" s="69"/>
    </row>
    <row r="372" spans="1:17" ht="39.75" customHeight="1" x14ac:dyDescent="0.2">
      <c r="A372" s="97" t="str">
        <f>IF('見積書(2号)'!A372="","",'見積書(2号)'!A372)</f>
        <v/>
      </c>
      <c r="B372" s="138" t="str">
        <f>IF('見積書(2号)'!B372="","",'見積書(2号)'!B372)</f>
        <v/>
      </c>
      <c r="C372" s="108" t="str">
        <f>IF('見積書(2号)'!C372="","",'見積書(2号)'!C372)</f>
        <v/>
      </c>
      <c r="D372" s="111" t="str">
        <f>IF('見積書(2号)'!H372="","",'見積書(2号)'!H372)</f>
        <v/>
      </c>
      <c r="E372" s="98" t="str">
        <f>IF('見積書(2号)'!E372="","",'見積書(2号)'!E372)</f>
        <v/>
      </c>
      <c r="F372" s="99">
        <f>IF('見積書(2号)'!I372="","",'見積書(2号)'!I372)</f>
        <v>0</v>
      </c>
      <c r="G372" s="100" t="str">
        <f>IF('見積書(2号)'!J372="","",'見積書(2号)'!J372)</f>
        <v/>
      </c>
      <c r="H372" s="110" t="str">
        <f>IF('見積書(2号)'!K372="","",'見積書(2号)'!K372)</f>
        <v/>
      </c>
      <c r="I372" s="100">
        <f>IF('見積書(2号)'!L372="","",'見積書(2号)'!L372)</f>
        <v>0</v>
      </c>
      <c r="J372" s="100" t="str">
        <f>IF('見積書(2号)'!M372="","",'見積書(2号)'!M372)</f>
        <v/>
      </c>
      <c r="K372" s="25"/>
      <c r="L372" s="102">
        <f>IF(OR(F372=""),"",IF(OR('見積書(2号)'!K372=""),F372,I372))</f>
        <v>0</v>
      </c>
      <c r="M372" s="103" t="str">
        <f t="shared" si="44"/>
        <v/>
      </c>
      <c r="N372" s="25"/>
      <c r="O372" s="102">
        <f t="shared" si="41"/>
        <v>0</v>
      </c>
      <c r="P372" s="103" t="str">
        <f t="shared" si="45"/>
        <v/>
      </c>
      <c r="Q372" s="69"/>
    </row>
    <row r="373" spans="1:17" ht="39.75" customHeight="1" x14ac:dyDescent="0.2">
      <c r="A373" s="97" t="str">
        <f>IF('見積書(2号)'!A373="","",'見積書(2号)'!A373)</f>
        <v/>
      </c>
      <c r="B373" s="138" t="str">
        <f>IF('見積書(2号)'!B373="","",'見積書(2号)'!B373)</f>
        <v/>
      </c>
      <c r="C373" s="108" t="str">
        <f>IF('見積書(2号)'!C373="","",'見積書(2号)'!C373)</f>
        <v/>
      </c>
      <c r="D373" s="111" t="str">
        <f>IF('見積書(2号)'!H373="","",'見積書(2号)'!H373)</f>
        <v/>
      </c>
      <c r="E373" s="98" t="str">
        <f>IF('見積書(2号)'!E373="","",'見積書(2号)'!E373)</f>
        <v/>
      </c>
      <c r="F373" s="99">
        <f>IF('見積書(2号)'!I373="","",'見積書(2号)'!I373)</f>
        <v>0</v>
      </c>
      <c r="G373" s="100" t="str">
        <f>IF('見積書(2号)'!J373="","",'見積書(2号)'!J373)</f>
        <v/>
      </c>
      <c r="H373" s="110" t="str">
        <f>IF('見積書(2号)'!K373="","",'見積書(2号)'!K373)</f>
        <v/>
      </c>
      <c r="I373" s="100">
        <f>IF('見積書(2号)'!L373="","",'見積書(2号)'!L373)</f>
        <v>0</v>
      </c>
      <c r="J373" s="100" t="str">
        <f>IF('見積書(2号)'!M373="","",'見積書(2号)'!M373)</f>
        <v/>
      </c>
      <c r="K373" s="25"/>
      <c r="L373" s="102">
        <f>IF(OR(F373=""),"",IF(OR('見積書(2号)'!K373=""),F373,I373))</f>
        <v>0</v>
      </c>
      <c r="M373" s="103" t="str">
        <f t="shared" si="44"/>
        <v/>
      </c>
      <c r="N373" s="25"/>
      <c r="O373" s="102">
        <f t="shared" si="41"/>
        <v>0</v>
      </c>
      <c r="P373" s="103" t="str">
        <f t="shared" si="45"/>
        <v/>
      </c>
      <c r="Q373" s="69"/>
    </row>
    <row r="374" spans="1:17" ht="39.75" customHeight="1" x14ac:dyDescent="0.2">
      <c r="A374" s="97" t="str">
        <f>IF('見積書(2号)'!A374="","",'見積書(2号)'!A374)</f>
        <v/>
      </c>
      <c r="B374" s="138" t="str">
        <f>IF('見積書(2号)'!B374="","",'見積書(2号)'!B374)</f>
        <v/>
      </c>
      <c r="C374" s="108" t="str">
        <f>IF('見積書(2号)'!C374="","",'見積書(2号)'!C374)</f>
        <v/>
      </c>
      <c r="D374" s="111" t="str">
        <f>IF('見積書(2号)'!H374="","",'見積書(2号)'!H374)</f>
        <v/>
      </c>
      <c r="E374" s="98" t="str">
        <f>IF('見積書(2号)'!E374="","",'見積書(2号)'!E374)</f>
        <v/>
      </c>
      <c r="F374" s="99">
        <f>IF('見積書(2号)'!I374="","",'見積書(2号)'!I374)</f>
        <v>0</v>
      </c>
      <c r="G374" s="100" t="str">
        <f>IF('見積書(2号)'!J374="","",'見積書(2号)'!J374)</f>
        <v/>
      </c>
      <c r="H374" s="110" t="str">
        <f>IF('見積書(2号)'!K374="","",'見積書(2号)'!K374)</f>
        <v/>
      </c>
      <c r="I374" s="100">
        <f>IF('見積書(2号)'!L374="","",'見積書(2号)'!L374)</f>
        <v>0</v>
      </c>
      <c r="J374" s="100" t="str">
        <f>IF('見積書(2号)'!M374="","",'見積書(2号)'!M374)</f>
        <v/>
      </c>
      <c r="K374" s="25"/>
      <c r="L374" s="102">
        <f>IF(OR(F374=""),"",IF(OR('見積書(2号)'!K374=""),F374,I374))</f>
        <v>0</v>
      </c>
      <c r="M374" s="103" t="str">
        <f t="shared" si="44"/>
        <v/>
      </c>
      <c r="N374" s="25"/>
      <c r="O374" s="102">
        <f t="shared" si="41"/>
        <v>0</v>
      </c>
      <c r="P374" s="103" t="str">
        <f t="shared" si="45"/>
        <v/>
      </c>
      <c r="Q374" s="69"/>
    </row>
    <row r="375" spans="1:17" ht="39.75" customHeight="1" x14ac:dyDescent="0.2">
      <c r="A375" s="97" t="str">
        <f>IF('見積書(2号)'!A375="","",'見積書(2号)'!A375)</f>
        <v/>
      </c>
      <c r="B375" s="138" t="str">
        <f>IF('見積書(2号)'!B375="","",'見積書(2号)'!B375)</f>
        <v/>
      </c>
      <c r="C375" s="108" t="str">
        <f>IF('見積書(2号)'!C375="","",'見積書(2号)'!C375)</f>
        <v/>
      </c>
      <c r="D375" s="111" t="str">
        <f>IF('見積書(2号)'!H375="","",'見積書(2号)'!H375)</f>
        <v/>
      </c>
      <c r="E375" s="98" t="str">
        <f>IF('見積書(2号)'!E375="","",'見積書(2号)'!E375)</f>
        <v/>
      </c>
      <c r="F375" s="99">
        <f>IF('見積書(2号)'!I375="","",'見積書(2号)'!I375)</f>
        <v>0</v>
      </c>
      <c r="G375" s="100" t="str">
        <f>IF('見積書(2号)'!J375="","",'見積書(2号)'!J375)</f>
        <v/>
      </c>
      <c r="H375" s="110" t="str">
        <f>IF('見積書(2号)'!K375="","",'見積書(2号)'!K375)</f>
        <v/>
      </c>
      <c r="I375" s="100">
        <f>IF('見積書(2号)'!L375="","",'見積書(2号)'!L375)</f>
        <v>0</v>
      </c>
      <c r="J375" s="100" t="str">
        <f>IF('見積書(2号)'!M375="","",'見積書(2号)'!M375)</f>
        <v/>
      </c>
      <c r="K375" s="25"/>
      <c r="L375" s="102">
        <f>IF(OR(F375=""),"",IF(OR('見積書(2号)'!K375=""),F375,I375))</f>
        <v>0</v>
      </c>
      <c r="M375" s="103" t="str">
        <f t="shared" si="44"/>
        <v/>
      </c>
      <c r="N375" s="25"/>
      <c r="O375" s="102">
        <f t="shared" si="41"/>
        <v>0</v>
      </c>
      <c r="P375" s="103" t="str">
        <f t="shared" si="45"/>
        <v/>
      </c>
      <c r="Q375" s="69"/>
    </row>
    <row r="376" spans="1:17" ht="39.75" customHeight="1" x14ac:dyDescent="0.2">
      <c r="A376" s="97" t="str">
        <f>IF('見積書(2号)'!A376="","",'見積書(2号)'!A376)</f>
        <v/>
      </c>
      <c r="B376" s="138" t="str">
        <f>IF('見積書(2号)'!B376="","",'見積書(2号)'!B376)</f>
        <v>小　　計</v>
      </c>
      <c r="C376" s="108" t="str">
        <f>IF('見積書(2号)'!C376="","",'見積書(2号)'!C376)</f>
        <v/>
      </c>
      <c r="D376" s="111" t="str">
        <f>IF('見積書(2号)'!H376="","",'見積書(2号)'!H376)</f>
        <v/>
      </c>
      <c r="E376" s="98" t="str">
        <f>IF('見積書(2号)'!E376="","",'見積書(2号)'!E376)</f>
        <v/>
      </c>
      <c r="F376" s="99" t="str">
        <f>IF('見積書(2号)'!I376="","",'見積書(2号)'!I376)</f>
        <v/>
      </c>
      <c r="G376" s="100">
        <f>IF('見積書(2号)'!J376="","",'見積書(2号)'!J376)</f>
        <v>0</v>
      </c>
      <c r="H376" s="110" t="str">
        <f>IF('見積書(2号)'!K376="","",'見積書(2号)'!K376)</f>
        <v/>
      </c>
      <c r="I376" s="100" t="str">
        <f>IF('見積書(2号)'!L376="","",'見積書(2号)'!L376)</f>
        <v/>
      </c>
      <c r="J376" s="100">
        <f>IF('見積書(2号)'!M376="","",'見積書(2号)'!M376)</f>
        <v>0</v>
      </c>
      <c r="K376" s="25"/>
      <c r="L376" s="102" t="str">
        <f>IF(OR(F376=""),"",IF(OR('見積書(2号)'!K376=""),F376,I376))</f>
        <v/>
      </c>
      <c r="M376" s="103">
        <f t="shared" ref="M376" si="46">SUBTOTAL(9,M348:M375)</f>
        <v>0</v>
      </c>
      <c r="N376" s="25"/>
      <c r="O376" s="102" t="str">
        <f t="shared" si="41"/>
        <v/>
      </c>
      <c r="P376" s="103">
        <f t="shared" ref="P376" si="47">SUBTOTAL(9,P348:P375)</f>
        <v>0</v>
      </c>
      <c r="Q376" s="69"/>
    </row>
    <row r="377" spans="1:17" ht="39.75" customHeight="1" x14ac:dyDescent="0.2">
      <c r="A377" s="97" t="str">
        <f>IF('見積書(2号)'!A377="","",'見積書(2号)'!A377)</f>
        <v/>
      </c>
      <c r="B377" s="138" t="str">
        <f>IF('見積書(2号)'!B377="","",'見積書(2号)'!B377)</f>
        <v/>
      </c>
      <c r="C377" s="108" t="str">
        <f>IF('見積書(2号)'!C377="","",'見積書(2号)'!C377)</f>
        <v/>
      </c>
      <c r="D377" s="111" t="str">
        <f>IF('見積書(2号)'!H377="","",'見積書(2号)'!H377)</f>
        <v/>
      </c>
      <c r="E377" s="98" t="str">
        <f>IF('見積書(2号)'!E377="","",'見積書(2号)'!E377)</f>
        <v/>
      </c>
      <c r="F377" s="99">
        <f>IF('見積書(2号)'!I377="","",'見積書(2号)'!I377)</f>
        <v>0</v>
      </c>
      <c r="G377" s="100" t="str">
        <f>IF('見積書(2号)'!J377="","",'見積書(2号)'!J377)</f>
        <v/>
      </c>
      <c r="H377" s="110" t="str">
        <f>IF('見積書(2号)'!K377="","",'見積書(2号)'!K377)</f>
        <v/>
      </c>
      <c r="I377" s="100">
        <f>IF('見積書(2号)'!L377="","",'見積書(2号)'!L377)</f>
        <v>0</v>
      </c>
      <c r="J377" s="100" t="str">
        <f>IF('見積書(2号)'!M377="","",'見積書(2号)'!M377)</f>
        <v/>
      </c>
      <c r="K377" s="25"/>
      <c r="L377" s="102">
        <f>IF(OR(F377=""),"",IF(OR('見積書(2号)'!K377=""),F377,I377))</f>
        <v>0</v>
      </c>
      <c r="M377" s="103" t="str">
        <f t="shared" ref="M377:M404" si="48">IFERROR(IF((K377=""),"",ROUNDDOWN(K377*L377,0)),"")</f>
        <v/>
      </c>
      <c r="N377" s="25"/>
      <c r="O377" s="102">
        <f t="shared" si="41"/>
        <v>0</v>
      </c>
      <c r="P377" s="103" t="str">
        <f t="shared" ref="P377:P404" si="49">IFERROR(IF((N377=""),"",ROUNDDOWN(N377*O377,0)),"")</f>
        <v/>
      </c>
      <c r="Q377" s="69"/>
    </row>
    <row r="378" spans="1:17" ht="39.75" customHeight="1" x14ac:dyDescent="0.2">
      <c r="A378" s="97" t="str">
        <f>IF('見積書(2号)'!A378="","",'見積書(2号)'!A378)</f>
        <v/>
      </c>
      <c r="B378" s="138" t="str">
        <f>IF('見積書(2号)'!B378="","",'見積書(2号)'!B378)</f>
        <v/>
      </c>
      <c r="C378" s="108" t="str">
        <f>IF('見積書(2号)'!C378="","",'見積書(2号)'!C378)</f>
        <v/>
      </c>
      <c r="D378" s="111" t="str">
        <f>IF('見積書(2号)'!H378="","",'見積書(2号)'!H378)</f>
        <v/>
      </c>
      <c r="E378" s="98" t="str">
        <f>IF('見積書(2号)'!E378="","",'見積書(2号)'!E378)</f>
        <v/>
      </c>
      <c r="F378" s="99">
        <f>IF('見積書(2号)'!I378="","",'見積書(2号)'!I378)</f>
        <v>0</v>
      </c>
      <c r="G378" s="100" t="str">
        <f>IF('見積書(2号)'!J378="","",'見積書(2号)'!J378)</f>
        <v/>
      </c>
      <c r="H378" s="110" t="str">
        <f>IF('見積書(2号)'!K378="","",'見積書(2号)'!K378)</f>
        <v/>
      </c>
      <c r="I378" s="100">
        <f>IF('見積書(2号)'!L378="","",'見積書(2号)'!L378)</f>
        <v>0</v>
      </c>
      <c r="J378" s="100" t="str">
        <f>IF('見積書(2号)'!M378="","",'見積書(2号)'!M378)</f>
        <v/>
      </c>
      <c r="K378" s="25"/>
      <c r="L378" s="102">
        <f>IF(OR(F378=""),"",IF(OR('見積書(2号)'!K378=""),F378,I378))</f>
        <v>0</v>
      </c>
      <c r="M378" s="103" t="str">
        <f t="shared" si="48"/>
        <v/>
      </c>
      <c r="N378" s="25"/>
      <c r="O378" s="102">
        <f t="shared" si="41"/>
        <v>0</v>
      </c>
      <c r="P378" s="103" t="str">
        <f t="shared" si="49"/>
        <v/>
      </c>
      <c r="Q378" s="69"/>
    </row>
    <row r="379" spans="1:17" ht="39.75" customHeight="1" x14ac:dyDescent="0.2">
      <c r="A379" s="97" t="str">
        <f>IF('見積書(2号)'!A379="","",'見積書(2号)'!A379)</f>
        <v/>
      </c>
      <c r="B379" s="138" t="str">
        <f>IF('見積書(2号)'!B379="","",'見積書(2号)'!B379)</f>
        <v/>
      </c>
      <c r="C379" s="108" t="str">
        <f>IF('見積書(2号)'!C379="","",'見積書(2号)'!C379)</f>
        <v/>
      </c>
      <c r="D379" s="111" t="str">
        <f>IF('見積書(2号)'!H379="","",'見積書(2号)'!H379)</f>
        <v/>
      </c>
      <c r="E379" s="98" t="str">
        <f>IF('見積書(2号)'!E379="","",'見積書(2号)'!E379)</f>
        <v/>
      </c>
      <c r="F379" s="99">
        <f>IF('見積書(2号)'!I379="","",'見積書(2号)'!I379)</f>
        <v>0</v>
      </c>
      <c r="G379" s="100" t="str">
        <f>IF('見積書(2号)'!J379="","",'見積書(2号)'!J379)</f>
        <v/>
      </c>
      <c r="H379" s="110" t="str">
        <f>IF('見積書(2号)'!K379="","",'見積書(2号)'!K379)</f>
        <v/>
      </c>
      <c r="I379" s="100">
        <f>IF('見積書(2号)'!L379="","",'見積書(2号)'!L379)</f>
        <v>0</v>
      </c>
      <c r="J379" s="100" t="str">
        <f>IF('見積書(2号)'!M379="","",'見積書(2号)'!M379)</f>
        <v/>
      </c>
      <c r="K379" s="25"/>
      <c r="L379" s="102">
        <f>IF(OR(F379=""),"",IF(OR('見積書(2号)'!K379=""),F379,I379))</f>
        <v>0</v>
      </c>
      <c r="M379" s="103" t="str">
        <f t="shared" si="48"/>
        <v/>
      </c>
      <c r="N379" s="25"/>
      <c r="O379" s="102">
        <f t="shared" si="41"/>
        <v>0</v>
      </c>
      <c r="P379" s="103" t="str">
        <f t="shared" si="49"/>
        <v/>
      </c>
      <c r="Q379" s="69"/>
    </row>
    <row r="380" spans="1:17" ht="39.75" customHeight="1" x14ac:dyDescent="0.2">
      <c r="A380" s="97" t="str">
        <f>IF('見積書(2号)'!A380="","",'見積書(2号)'!A380)</f>
        <v/>
      </c>
      <c r="B380" s="138" t="str">
        <f>IF('見積書(2号)'!B380="","",'見積書(2号)'!B380)</f>
        <v/>
      </c>
      <c r="C380" s="108" t="str">
        <f>IF('見積書(2号)'!C380="","",'見積書(2号)'!C380)</f>
        <v/>
      </c>
      <c r="D380" s="111" t="str">
        <f>IF('見積書(2号)'!H380="","",'見積書(2号)'!H380)</f>
        <v/>
      </c>
      <c r="E380" s="98" t="str">
        <f>IF('見積書(2号)'!E380="","",'見積書(2号)'!E380)</f>
        <v/>
      </c>
      <c r="F380" s="99">
        <f>IF('見積書(2号)'!I380="","",'見積書(2号)'!I380)</f>
        <v>0</v>
      </c>
      <c r="G380" s="100" t="str">
        <f>IF('見積書(2号)'!J380="","",'見積書(2号)'!J380)</f>
        <v/>
      </c>
      <c r="H380" s="110" t="str">
        <f>IF('見積書(2号)'!K380="","",'見積書(2号)'!K380)</f>
        <v/>
      </c>
      <c r="I380" s="100">
        <f>IF('見積書(2号)'!L380="","",'見積書(2号)'!L380)</f>
        <v>0</v>
      </c>
      <c r="J380" s="100" t="str">
        <f>IF('見積書(2号)'!M380="","",'見積書(2号)'!M380)</f>
        <v/>
      </c>
      <c r="K380" s="25"/>
      <c r="L380" s="102">
        <f>IF(OR(F380=""),"",IF(OR('見積書(2号)'!K380=""),F380,I380))</f>
        <v>0</v>
      </c>
      <c r="M380" s="103" t="str">
        <f t="shared" si="48"/>
        <v/>
      </c>
      <c r="N380" s="25"/>
      <c r="O380" s="102">
        <f t="shared" si="41"/>
        <v>0</v>
      </c>
      <c r="P380" s="103" t="str">
        <f t="shared" si="49"/>
        <v/>
      </c>
      <c r="Q380" s="69"/>
    </row>
    <row r="381" spans="1:17" ht="39.75" customHeight="1" x14ac:dyDescent="0.2">
      <c r="A381" s="97" t="str">
        <f>IF('見積書(2号)'!A381="","",'見積書(2号)'!A381)</f>
        <v/>
      </c>
      <c r="B381" s="138" t="str">
        <f>IF('見積書(2号)'!B381="","",'見積書(2号)'!B381)</f>
        <v/>
      </c>
      <c r="C381" s="108" t="str">
        <f>IF('見積書(2号)'!C381="","",'見積書(2号)'!C381)</f>
        <v/>
      </c>
      <c r="D381" s="111" t="str">
        <f>IF('見積書(2号)'!H381="","",'見積書(2号)'!H381)</f>
        <v/>
      </c>
      <c r="E381" s="98" t="str">
        <f>IF('見積書(2号)'!E381="","",'見積書(2号)'!E381)</f>
        <v/>
      </c>
      <c r="F381" s="99">
        <f>IF('見積書(2号)'!I381="","",'見積書(2号)'!I381)</f>
        <v>0</v>
      </c>
      <c r="G381" s="100" t="str">
        <f>IF('見積書(2号)'!J381="","",'見積書(2号)'!J381)</f>
        <v/>
      </c>
      <c r="H381" s="110" t="str">
        <f>IF('見積書(2号)'!K381="","",'見積書(2号)'!K381)</f>
        <v/>
      </c>
      <c r="I381" s="100">
        <f>IF('見積書(2号)'!L381="","",'見積書(2号)'!L381)</f>
        <v>0</v>
      </c>
      <c r="J381" s="100" t="str">
        <f>IF('見積書(2号)'!M381="","",'見積書(2号)'!M381)</f>
        <v/>
      </c>
      <c r="K381" s="25"/>
      <c r="L381" s="102">
        <f>IF(OR(F381=""),"",IF(OR('見積書(2号)'!K381=""),F381,I381))</f>
        <v>0</v>
      </c>
      <c r="M381" s="103" t="str">
        <f t="shared" si="48"/>
        <v/>
      </c>
      <c r="N381" s="25"/>
      <c r="O381" s="102">
        <f t="shared" si="41"/>
        <v>0</v>
      </c>
      <c r="P381" s="103" t="str">
        <f t="shared" si="49"/>
        <v/>
      </c>
      <c r="Q381" s="69"/>
    </row>
    <row r="382" spans="1:17" ht="39.75" customHeight="1" x14ac:dyDescent="0.2">
      <c r="A382" s="97" t="str">
        <f>IF('見積書(2号)'!A382="","",'見積書(2号)'!A382)</f>
        <v/>
      </c>
      <c r="B382" s="138" t="str">
        <f>IF('見積書(2号)'!B382="","",'見積書(2号)'!B382)</f>
        <v/>
      </c>
      <c r="C382" s="108" t="str">
        <f>IF('見積書(2号)'!C382="","",'見積書(2号)'!C382)</f>
        <v/>
      </c>
      <c r="D382" s="111" t="str">
        <f>IF('見積書(2号)'!H382="","",'見積書(2号)'!H382)</f>
        <v/>
      </c>
      <c r="E382" s="98" t="str">
        <f>IF('見積書(2号)'!E382="","",'見積書(2号)'!E382)</f>
        <v/>
      </c>
      <c r="F382" s="99">
        <f>IF('見積書(2号)'!I382="","",'見積書(2号)'!I382)</f>
        <v>0</v>
      </c>
      <c r="G382" s="100" t="str">
        <f>IF('見積書(2号)'!J382="","",'見積書(2号)'!J382)</f>
        <v/>
      </c>
      <c r="H382" s="110" t="str">
        <f>IF('見積書(2号)'!K382="","",'見積書(2号)'!K382)</f>
        <v/>
      </c>
      <c r="I382" s="100">
        <f>IF('見積書(2号)'!L382="","",'見積書(2号)'!L382)</f>
        <v>0</v>
      </c>
      <c r="J382" s="100" t="str">
        <f>IF('見積書(2号)'!M382="","",'見積書(2号)'!M382)</f>
        <v/>
      </c>
      <c r="K382" s="25"/>
      <c r="L382" s="102">
        <f>IF(OR(F382=""),"",IF(OR('見積書(2号)'!K382=""),F382,I382))</f>
        <v>0</v>
      </c>
      <c r="M382" s="103" t="str">
        <f t="shared" si="48"/>
        <v/>
      </c>
      <c r="N382" s="25"/>
      <c r="O382" s="102">
        <f t="shared" si="41"/>
        <v>0</v>
      </c>
      <c r="P382" s="103" t="str">
        <f t="shared" si="49"/>
        <v/>
      </c>
      <c r="Q382" s="69"/>
    </row>
    <row r="383" spans="1:17" ht="39.75" customHeight="1" x14ac:dyDescent="0.2">
      <c r="A383" s="97" t="str">
        <f>IF('見積書(2号)'!A383="","",'見積書(2号)'!A383)</f>
        <v/>
      </c>
      <c r="B383" s="138" t="str">
        <f>IF('見積書(2号)'!B383="","",'見積書(2号)'!B383)</f>
        <v/>
      </c>
      <c r="C383" s="108" t="str">
        <f>IF('見積書(2号)'!C383="","",'見積書(2号)'!C383)</f>
        <v/>
      </c>
      <c r="D383" s="111" t="str">
        <f>IF('見積書(2号)'!H383="","",'見積書(2号)'!H383)</f>
        <v/>
      </c>
      <c r="E383" s="98" t="str">
        <f>IF('見積書(2号)'!E383="","",'見積書(2号)'!E383)</f>
        <v/>
      </c>
      <c r="F383" s="99">
        <f>IF('見積書(2号)'!I383="","",'見積書(2号)'!I383)</f>
        <v>0</v>
      </c>
      <c r="G383" s="100" t="str">
        <f>IF('見積書(2号)'!J383="","",'見積書(2号)'!J383)</f>
        <v/>
      </c>
      <c r="H383" s="110" t="str">
        <f>IF('見積書(2号)'!K383="","",'見積書(2号)'!K383)</f>
        <v/>
      </c>
      <c r="I383" s="100">
        <f>IF('見積書(2号)'!L383="","",'見積書(2号)'!L383)</f>
        <v>0</v>
      </c>
      <c r="J383" s="100" t="str">
        <f>IF('見積書(2号)'!M383="","",'見積書(2号)'!M383)</f>
        <v/>
      </c>
      <c r="K383" s="25"/>
      <c r="L383" s="102">
        <f>IF(OR(F383=""),"",IF(OR('見積書(2号)'!K383=""),F383,I383))</f>
        <v>0</v>
      </c>
      <c r="M383" s="103" t="str">
        <f t="shared" si="48"/>
        <v/>
      </c>
      <c r="N383" s="25"/>
      <c r="O383" s="102">
        <f t="shared" si="41"/>
        <v>0</v>
      </c>
      <c r="P383" s="103" t="str">
        <f t="shared" si="49"/>
        <v/>
      </c>
      <c r="Q383" s="69"/>
    </row>
    <row r="384" spans="1:17" ht="39.75" customHeight="1" x14ac:dyDescent="0.2">
      <c r="A384" s="97" t="str">
        <f>IF('見積書(2号)'!A384="","",'見積書(2号)'!A384)</f>
        <v/>
      </c>
      <c r="B384" s="138" t="str">
        <f>IF('見積書(2号)'!B384="","",'見積書(2号)'!B384)</f>
        <v/>
      </c>
      <c r="C384" s="108" t="str">
        <f>IF('見積書(2号)'!C384="","",'見積書(2号)'!C384)</f>
        <v/>
      </c>
      <c r="D384" s="111" t="str">
        <f>IF('見積書(2号)'!H384="","",'見積書(2号)'!H384)</f>
        <v/>
      </c>
      <c r="E384" s="98" t="str">
        <f>IF('見積書(2号)'!E384="","",'見積書(2号)'!E384)</f>
        <v/>
      </c>
      <c r="F384" s="99">
        <f>IF('見積書(2号)'!I384="","",'見積書(2号)'!I384)</f>
        <v>0</v>
      </c>
      <c r="G384" s="100" t="str">
        <f>IF('見積書(2号)'!J384="","",'見積書(2号)'!J384)</f>
        <v/>
      </c>
      <c r="H384" s="110" t="str">
        <f>IF('見積書(2号)'!K384="","",'見積書(2号)'!K384)</f>
        <v/>
      </c>
      <c r="I384" s="100">
        <f>IF('見積書(2号)'!L384="","",'見積書(2号)'!L384)</f>
        <v>0</v>
      </c>
      <c r="J384" s="100" t="str">
        <f>IF('見積書(2号)'!M384="","",'見積書(2号)'!M384)</f>
        <v/>
      </c>
      <c r="K384" s="25"/>
      <c r="L384" s="102">
        <f>IF(OR(F384=""),"",IF(OR('見積書(2号)'!K384=""),F384,I384))</f>
        <v>0</v>
      </c>
      <c r="M384" s="103" t="str">
        <f t="shared" si="48"/>
        <v/>
      </c>
      <c r="N384" s="25"/>
      <c r="O384" s="102">
        <f t="shared" si="41"/>
        <v>0</v>
      </c>
      <c r="P384" s="103" t="str">
        <f t="shared" si="49"/>
        <v/>
      </c>
      <c r="Q384" s="69"/>
    </row>
    <row r="385" spans="1:17" ht="39.75" customHeight="1" x14ac:dyDescent="0.2">
      <c r="A385" s="97" t="str">
        <f>IF('見積書(2号)'!A385="","",'見積書(2号)'!A385)</f>
        <v/>
      </c>
      <c r="B385" s="138" t="str">
        <f>IF('見積書(2号)'!B385="","",'見積書(2号)'!B385)</f>
        <v/>
      </c>
      <c r="C385" s="108" t="str">
        <f>IF('見積書(2号)'!C385="","",'見積書(2号)'!C385)</f>
        <v/>
      </c>
      <c r="D385" s="111" t="str">
        <f>IF('見積書(2号)'!H385="","",'見積書(2号)'!H385)</f>
        <v/>
      </c>
      <c r="E385" s="98" t="str">
        <f>IF('見積書(2号)'!E385="","",'見積書(2号)'!E385)</f>
        <v/>
      </c>
      <c r="F385" s="99">
        <f>IF('見積書(2号)'!I385="","",'見積書(2号)'!I385)</f>
        <v>0</v>
      </c>
      <c r="G385" s="100" t="str">
        <f>IF('見積書(2号)'!J385="","",'見積書(2号)'!J385)</f>
        <v/>
      </c>
      <c r="H385" s="110" t="str">
        <f>IF('見積書(2号)'!K385="","",'見積書(2号)'!K385)</f>
        <v/>
      </c>
      <c r="I385" s="100">
        <f>IF('見積書(2号)'!L385="","",'見積書(2号)'!L385)</f>
        <v>0</v>
      </c>
      <c r="J385" s="100" t="str">
        <f>IF('見積書(2号)'!M385="","",'見積書(2号)'!M385)</f>
        <v/>
      </c>
      <c r="K385" s="25"/>
      <c r="L385" s="102">
        <f>IF(OR(F385=""),"",IF(OR('見積書(2号)'!K385=""),F385,I385))</f>
        <v>0</v>
      </c>
      <c r="M385" s="103" t="str">
        <f t="shared" si="48"/>
        <v/>
      </c>
      <c r="N385" s="25"/>
      <c r="O385" s="102">
        <f t="shared" si="41"/>
        <v>0</v>
      </c>
      <c r="P385" s="103" t="str">
        <f t="shared" si="49"/>
        <v/>
      </c>
      <c r="Q385" s="69"/>
    </row>
    <row r="386" spans="1:17" ht="39.75" customHeight="1" x14ac:dyDescent="0.2">
      <c r="A386" s="97" t="str">
        <f>IF('見積書(2号)'!A386="","",'見積書(2号)'!A386)</f>
        <v/>
      </c>
      <c r="B386" s="138" t="str">
        <f>IF('見積書(2号)'!B386="","",'見積書(2号)'!B386)</f>
        <v/>
      </c>
      <c r="C386" s="108" t="str">
        <f>IF('見積書(2号)'!C386="","",'見積書(2号)'!C386)</f>
        <v/>
      </c>
      <c r="D386" s="111" t="str">
        <f>IF('見積書(2号)'!H386="","",'見積書(2号)'!H386)</f>
        <v/>
      </c>
      <c r="E386" s="98" t="str">
        <f>IF('見積書(2号)'!E386="","",'見積書(2号)'!E386)</f>
        <v/>
      </c>
      <c r="F386" s="99">
        <f>IF('見積書(2号)'!I386="","",'見積書(2号)'!I386)</f>
        <v>0</v>
      </c>
      <c r="G386" s="100" t="str">
        <f>IF('見積書(2号)'!J386="","",'見積書(2号)'!J386)</f>
        <v/>
      </c>
      <c r="H386" s="110" t="str">
        <f>IF('見積書(2号)'!K386="","",'見積書(2号)'!K386)</f>
        <v/>
      </c>
      <c r="I386" s="100">
        <f>IF('見積書(2号)'!L386="","",'見積書(2号)'!L386)</f>
        <v>0</v>
      </c>
      <c r="J386" s="100" t="str">
        <f>IF('見積書(2号)'!M386="","",'見積書(2号)'!M386)</f>
        <v/>
      </c>
      <c r="K386" s="25"/>
      <c r="L386" s="102">
        <f>IF(OR(F386=""),"",IF(OR('見積書(2号)'!K386=""),F386,I386))</f>
        <v>0</v>
      </c>
      <c r="M386" s="103" t="str">
        <f t="shared" si="48"/>
        <v/>
      </c>
      <c r="N386" s="25"/>
      <c r="O386" s="102">
        <f t="shared" si="41"/>
        <v>0</v>
      </c>
      <c r="P386" s="103" t="str">
        <f t="shared" si="49"/>
        <v/>
      </c>
      <c r="Q386" s="69"/>
    </row>
    <row r="387" spans="1:17" ht="39.75" customHeight="1" x14ac:dyDescent="0.2">
      <c r="A387" s="97" t="str">
        <f>IF('見積書(2号)'!A387="","",'見積書(2号)'!A387)</f>
        <v/>
      </c>
      <c r="B387" s="138" t="str">
        <f>IF('見積書(2号)'!B387="","",'見積書(2号)'!B387)</f>
        <v/>
      </c>
      <c r="C387" s="108" t="str">
        <f>IF('見積書(2号)'!C387="","",'見積書(2号)'!C387)</f>
        <v/>
      </c>
      <c r="D387" s="111" t="str">
        <f>IF('見積書(2号)'!H387="","",'見積書(2号)'!H387)</f>
        <v/>
      </c>
      <c r="E387" s="98" t="str">
        <f>IF('見積書(2号)'!E387="","",'見積書(2号)'!E387)</f>
        <v/>
      </c>
      <c r="F387" s="99">
        <f>IF('見積書(2号)'!I387="","",'見積書(2号)'!I387)</f>
        <v>0</v>
      </c>
      <c r="G387" s="100" t="str">
        <f>IF('見積書(2号)'!J387="","",'見積書(2号)'!J387)</f>
        <v/>
      </c>
      <c r="H387" s="110" t="str">
        <f>IF('見積書(2号)'!K387="","",'見積書(2号)'!K387)</f>
        <v/>
      </c>
      <c r="I387" s="100">
        <f>IF('見積書(2号)'!L387="","",'見積書(2号)'!L387)</f>
        <v>0</v>
      </c>
      <c r="J387" s="100" t="str">
        <f>IF('見積書(2号)'!M387="","",'見積書(2号)'!M387)</f>
        <v/>
      </c>
      <c r="K387" s="25"/>
      <c r="L387" s="102">
        <f>IF(OR(F387=""),"",IF(OR('見積書(2号)'!K387=""),F387,I387))</f>
        <v>0</v>
      </c>
      <c r="M387" s="103" t="str">
        <f t="shared" si="48"/>
        <v/>
      </c>
      <c r="N387" s="25"/>
      <c r="O387" s="102">
        <f t="shared" si="41"/>
        <v>0</v>
      </c>
      <c r="P387" s="103" t="str">
        <f t="shared" si="49"/>
        <v/>
      </c>
      <c r="Q387" s="69"/>
    </row>
    <row r="388" spans="1:17" ht="39.75" customHeight="1" x14ac:dyDescent="0.2">
      <c r="A388" s="97" t="str">
        <f>IF('見積書(2号)'!A388="","",'見積書(2号)'!A388)</f>
        <v/>
      </c>
      <c r="B388" s="138" t="str">
        <f>IF('見積書(2号)'!B388="","",'見積書(2号)'!B388)</f>
        <v/>
      </c>
      <c r="C388" s="108" t="str">
        <f>IF('見積書(2号)'!C388="","",'見積書(2号)'!C388)</f>
        <v/>
      </c>
      <c r="D388" s="111" t="str">
        <f>IF('見積書(2号)'!H388="","",'見積書(2号)'!H388)</f>
        <v/>
      </c>
      <c r="E388" s="98" t="str">
        <f>IF('見積書(2号)'!E388="","",'見積書(2号)'!E388)</f>
        <v/>
      </c>
      <c r="F388" s="99">
        <f>IF('見積書(2号)'!I388="","",'見積書(2号)'!I388)</f>
        <v>0</v>
      </c>
      <c r="G388" s="100" t="str">
        <f>IF('見積書(2号)'!J388="","",'見積書(2号)'!J388)</f>
        <v/>
      </c>
      <c r="H388" s="110" t="str">
        <f>IF('見積書(2号)'!K388="","",'見積書(2号)'!K388)</f>
        <v/>
      </c>
      <c r="I388" s="100">
        <f>IF('見積書(2号)'!L388="","",'見積書(2号)'!L388)</f>
        <v>0</v>
      </c>
      <c r="J388" s="100" t="str">
        <f>IF('見積書(2号)'!M388="","",'見積書(2号)'!M388)</f>
        <v/>
      </c>
      <c r="K388" s="25"/>
      <c r="L388" s="102">
        <f>IF(OR(F388=""),"",IF(OR('見積書(2号)'!K388=""),F388,I388))</f>
        <v>0</v>
      </c>
      <c r="M388" s="103" t="str">
        <f t="shared" si="48"/>
        <v/>
      </c>
      <c r="N388" s="25"/>
      <c r="O388" s="102">
        <f t="shared" si="41"/>
        <v>0</v>
      </c>
      <c r="P388" s="103" t="str">
        <f t="shared" si="49"/>
        <v/>
      </c>
      <c r="Q388" s="69"/>
    </row>
    <row r="389" spans="1:17" ht="39.75" customHeight="1" x14ac:dyDescent="0.2">
      <c r="A389" s="97" t="str">
        <f>IF('見積書(2号)'!A389="","",'見積書(2号)'!A389)</f>
        <v/>
      </c>
      <c r="B389" s="138" t="str">
        <f>IF('見積書(2号)'!B389="","",'見積書(2号)'!B389)</f>
        <v/>
      </c>
      <c r="C389" s="108" t="str">
        <f>IF('見積書(2号)'!C389="","",'見積書(2号)'!C389)</f>
        <v/>
      </c>
      <c r="D389" s="111" t="str">
        <f>IF('見積書(2号)'!H389="","",'見積書(2号)'!H389)</f>
        <v/>
      </c>
      <c r="E389" s="98" t="str">
        <f>IF('見積書(2号)'!E389="","",'見積書(2号)'!E389)</f>
        <v/>
      </c>
      <c r="F389" s="99">
        <f>IF('見積書(2号)'!I389="","",'見積書(2号)'!I389)</f>
        <v>0</v>
      </c>
      <c r="G389" s="100" t="str">
        <f>IF('見積書(2号)'!J389="","",'見積書(2号)'!J389)</f>
        <v/>
      </c>
      <c r="H389" s="110" t="str">
        <f>IF('見積書(2号)'!K389="","",'見積書(2号)'!K389)</f>
        <v/>
      </c>
      <c r="I389" s="100">
        <f>IF('見積書(2号)'!L389="","",'見積書(2号)'!L389)</f>
        <v>0</v>
      </c>
      <c r="J389" s="100" t="str">
        <f>IF('見積書(2号)'!M389="","",'見積書(2号)'!M389)</f>
        <v/>
      </c>
      <c r="K389" s="25"/>
      <c r="L389" s="102">
        <f>IF(OR(F389=""),"",IF(OR('見積書(2号)'!K389=""),F389,I389))</f>
        <v>0</v>
      </c>
      <c r="M389" s="103" t="str">
        <f t="shared" si="48"/>
        <v/>
      </c>
      <c r="N389" s="25"/>
      <c r="O389" s="102">
        <f t="shared" si="41"/>
        <v>0</v>
      </c>
      <c r="P389" s="103" t="str">
        <f t="shared" si="49"/>
        <v/>
      </c>
      <c r="Q389" s="69"/>
    </row>
    <row r="390" spans="1:17" ht="39.75" customHeight="1" x14ac:dyDescent="0.2">
      <c r="A390" s="97" t="str">
        <f>IF('見積書(2号)'!A390="","",'見積書(2号)'!A390)</f>
        <v/>
      </c>
      <c r="B390" s="138" t="str">
        <f>IF('見積書(2号)'!B390="","",'見積書(2号)'!B390)</f>
        <v/>
      </c>
      <c r="C390" s="108" t="str">
        <f>IF('見積書(2号)'!C390="","",'見積書(2号)'!C390)</f>
        <v/>
      </c>
      <c r="D390" s="111" t="str">
        <f>IF('見積書(2号)'!H390="","",'見積書(2号)'!H390)</f>
        <v/>
      </c>
      <c r="E390" s="98" t="str">
        <f>IF('見積書(2号)'!E390="","",'見積書(2号)'!E390)</f>
        <v/>
      </c>
      <c r="F390" s="99">
        <f>IF('見積書(2号)'!I390="","",'見積書(2号)'!I390)</f>
        <v>0</v>
      </c>
      <c r="G390" s="100" t="str">
        <f>IF('見積書(2号)'!J390="","",'見積書(2号)'!J390)</f>
        <v/>
      </c>
      <c r="H390" s="110" t="str">
        <f>IF('見積書(2号)'!K390="","",'見積書(2号)'!K390)</f>
        <v/>
      </c>
      <c r="I390" s="100">
        <f>IF('見積書(2号)'!L390="","",'見積書(2号)'!L390)</f>
        <v>0</v>
      </c>
      <c r="J390" s="100" t="str">
        <f>IF('見積書(2号)'!M390="","",'見積書(2号)'!M390)</f>
        <v/>
      </c>
      <c r="K390" s="25"/>
      <c r="L390" s="102">
        <f>IF(OR(F390=""),"",IF(OR('見積書(2号)'!K390=""),F390,I390))</f>
        <v>0</v>
      </c>
      <c r="M390" s="103" t="str">
        <f t="shared" si="48"/>
        <v/>
      </c>
      <c r="N390" s="25"/>
      <c r="O390" s="102">
        <f t="shared" si="41"/>
        <v>0</v>
      </c>
      <c r="P390" s="103" t="str">
        <f t="shared" si="49"/>
        <v/>
      </c>
      <c r="Q390" s="69"/>
    </row>
    <row r="391" spans="1:17" ht="39.75" customHeight="1" x14ac:dyDescent="0.2">
      <c r="A391" s="97" t="str">
        <f>IF('見積書(2号)'!A391="","",'見積書(2号)'!A391)</f>
        <v/>
      </c>
      <c r="B391" s="138" t="str">
        <f>IF('見積書(2号)'!B391="","",'見積書(2号)'!B391)</f>
        <v/>
      </c>
      <c r="C391" s="108" t="str">
        <f>IF('見積書(2号)'!C391="","",'見積書(2号)'!C391)</f>
        <v/>
      </c>
      <c r="D391" s="111" t="str">
        <f>IF('見積書(2号)'!H391="","",'見積書(2号)'!H391)</f>
        <v/>
      </c>
      <c r="E391" s="98" t="str">
        <f>IF('見積書(2号)'!E391="","",'見積書(2号)'!E391)</f>
        <v/>
      </c>
      <c r="F391" s="99">
        <f>IF('見積書(2号)'!I391="","",'見積書(2号)'!I391)</f>
        <v>0</v>
      </c>
      <c r="G391" s="100" t="str">
        <f>IF('見積書(2号)'!J391="","",'見積書(2号)'!J391)</f>
        <v/>
      </c>
      <c r="H391" s="110" t="str">
        <f>IF('見積書(2号)'!K391="","",'見積書(2号)'!K391)</f>
        <v/>
      </c>
      <c r="I391" s="100">
        <f>IF('見積書(2号)'!L391="","",'見積書(2号)'!L391)</f>
        <v>0</v>
      </c>
      <c r="J391" s="100" t="str">
        <f>IF('見積書(2号)'!M391="","",'見積書(2号)'!M391)</f>
        <v/>
      </c>
      <c r="K391" s="25"/>
      <c r="L391" s="102">
        <f>IF(OR(F391=""),"",IF(OR('見積書(2号)'!K391=""),F391,I391))</f>
        <v>0</v>
      </c>
      <c r="M391" s="103" t="str">
        <f t="shared" si="48"/>
        <v/>
      </c>
      <c r="N391" s="25"/>
      <c r="O391" s="102">
        <f t="shared" si="41"/>
        <v>0</v>
      </c>
      <c r="P391" s="103" t="str">
        <f t="shared" si="49"/>
        <v/>
      </c>
      <c r="Q391" s="69"/>
    </row>
    <row r="392" spans="1:17" ht="39.75" customHeight="1" x14ac:dyDescent="0.2">
      <c r="A392" s="97" t="str">
        <f>IF('見積書(2号)'!A392="","",'見積書(2号)'!A392)</f>
        <v/>
      </c>
      <c r="B392" s="138" t="str">
        <f>IF('見積書(2号)'!B392="","",'見積書(2号)'!B392)</f>
        <v/>
      </c>
      <c r="C392" s="108" t="str">
        <f>IF('見積書(2号)'!C392="","",'見積書(2号)'!C392)</f>
        <v/>
      </c>
      <c r="D392" s="111" t="str">
        <f>IF('見積書(2号)'!H392="","",'見積書(2号)'!H392)</f>
        <v/>
      </c>
      <c r="E392" s="98" t="str">
        <f>IF('見積書(2号)'!E392="","",'見積書(2号)'!E392)</f>
        <v/>
      </c>
      <c r="F392" s="99">
        <f>IF('見積書(2号)'!I392="","",'見積書(2号)'!I392)</f>
        <v>0</v>
      </c>
      <c r="G392" s="100" t="str">
        <f>IF('見積書(2号)'!J392="","",'見積書(2号)'!J392)</f>
        <v/>
      </c>
      <c r="H392" s="110" t="str">
        <f>IF('見積書(2号)'!K392="","",'見積書(2号)'!K392)</f>
        <v/>
      </c>
      <c r="I392" s="100">
        <f>IF('見積書(2号)'!L392="","",'見積書(2号)'!L392)</f>
        <v>0</v>
      </c>
      <c r="J392" s="100" t="str">
        <f>IF('見積書(2号)'!M392="","",'見積書(2号)'!M392)</f>
        <v/>
      </c>
      <c r="K392" s="25"/>
      <c r="L392" s="102">
        <f>IF(OR(F392=""),"",IF(OR('見積書(2号)'!K392=""),F392,I392))</f>
        <v>0</v>
      </c>
      <c r="M392" s="103" t="str">
        <f t="shared" si="48"/>
        <v/>
      </c>
      <c r="N392" s="25"/>
      <c r="O392" s="102">
        <f t="shared" si="41"/>
        <v>0</v>
      </c>
      <c r="P392" s="103" t="str">
        <f t="shared" si="49"/>
        <v/>
      </c>
      <c r="Q392" s="69"/>
    </row>
    <row r="393" spans="1:17" ht="39.75" customHeight="1" x14ac:dyDescent="0.2">
      <c r="A393" s="97" t="str">
        <f>IF('見積書(2号)'!A393="","",'見積書(2号)'!A393)</f>
        <v/>
      </c>
      <c r="B393" s="138" t="str">
        <f>IF('見積書(2号)'!B393="","",'見積書(2号)'!B393)</f>
        <v/>
      </c>
      <c r="C393" s="108" t="str">
        <f>IF('見積書(2号)'!C393="","",'見積書(2号)'!C393)</f>
        <v/>
      </c>
      <c r="D393" s="111" t="str">
        <f>IF('見積書(2号)'!H393="","",'見積書(2号)'!H393)</f>
        <v/>
      </c>
      <c r="E393" s="98" t="str">
        <f>IF('見積書(2号)'!E393="","",'見積書(2号)'!E393)</f>
        <v/>
      </c>
      <c r="F393" s="99">
        <f>IF('見積書(2号)'!I393="","",'見積書(2号)'!I393)</f>
        <v>0</v>
      </c>
      <c r="G393" s="100" t="str">
        <f>IF('見積書(2号)'!J393="","",'見積書(2号)'!J393)</f>
        <v/>
      </c>
      <c r="H393" s="110" t="str">
        <f>IF('見積書(2号)'!K393="","",'見積書(2号)'!K393)</f>
        <v/>
      </c>
      <c r="I393" s="100">
        <f>IF('見積書(2号)'!L393="","",'見積書(2号)'!L393)</f>
        <v>0</v>
      </c>
      <c r="J393" s="100" t="str">
        <f>IF('見積書(2号)'!M393="","",'見積書(2号)'!M393)</f>
        <v/>
      </c>
      <c r="K393" s="25"/>
      <c r="L393" s="102">
        <f>IF(OR(F393=""),"",IF(OR('見積書(2号)'!K393=""),F393,I393))</f>
        <v>0</v>
      </c>
      <c r="M393" s="103" t="str">
        <f t="shared" si="48"/>
        <v/>
      </c>
      <c r="N393" s="25"/>
      <c r="O393" s="102">
        <f t="shared" si="41"/>
        <v>0</v>
      </c>
      <c r="P393" s="103" t="str">
        <f t="shared" si="49"/>
        <v/>
      </c>
      <c r="Q393" s="69"/>
    </row>
    <row r="394" spans="1:17" ht="39.75" customHeight="1" x14ac:dyDescent="0.2">
      <c r="A394" s="97" t="str">
        <f>IF('見積書(2号)'!A394="","",'見積書(2号)'!A394)</f>
        <v/>
      </c>
      <c r="B394" s="138" t="str">
        <f>IF('見積書(2号)'!B394="","",'見積書(2号)'!B394)</f>
        <v/>
      </c>
      <c r="C394" s="108" t="str">
        <f>IF('見積書(2号)'!C394="","",'見積書(2号)'!C394)</f>
        <v/>
      </c>
      <c r="D394" s="111" t="str">
        <f>IF('見積書(2号)'!H394="","",'見積書(2号)'!H394)</f>
        <v/>
      </c>
      <c r="E394" s="98" t="str">
        <f>IF('見積書(2号)'!E394="","",'見積書(2号)'!E394)</f>
        <v/>
      </c>
      <c r="F394" s="99">
        <f>IF('見積書(2号)'!I394="","",'見積書(2号)'!I394)</f>
        <v>0</v>
      </c>
      <c r="G394" s="100" t="str">
        <f>IF('見積書(2号)'!J394="","",'見積書(2号)'!J394)</f>
        <v/>
      </c>
      <c r="H394" s="110" t="str">
        <f>IF('見積書(2号)'!K394="","",'見積書(2号)'!K394)</f>
        <v/>
      </c>
      <c r="I394" s="100">
        <f>IF('見積書(2号)'!L394="","",'見積書(2号)'!L394)</f>
        <v>0</v>
      </c>
      <c r="J394" s="100" t="str">
        <f>IF('見積書(2号)'!M394="","",'見積書(2号)'!M394)</f>
        <v/>
      </c>
      <c r="K394" s="25"/>
      <c r="L394" s="102">
        <f>IF(OR(F394=""),"",IF(OR('見積書(2号)'!K394=""),F394,I394))</f>
        <v>0</v>
      </c>
      <c r="M394" s="103" t="str">
        <f t="shared" si="48"/>
        <v/>
      </c>
      <c r="N394" s="25"/>
      <c r="O394" s="102">
        <f t="shared" si="41"/>
        <v>0</v>
      </c>
      <c r="P394" s="103" t="str">
        <f t="shared" si="49"/>
        <v/>
      </c>
      <c r="Q394" s="69"/>
    </row>
    <row r="395" spans="1:17" ht="39.75" customHeight="1" x14ac:dyDescent="0.2">
      <c r="A395" s="97" t="str">
        <f>IF('見積書(2号)'!A395="","",'見積書(2号)'!A395)</f>
        <v/>
      </c>
      <c r="B395" s="138" t="str">
        <f>IF('見積書(2号)'!B395="","",'見積書(2号)'!B395)</f>
        <v/>
      </c>
      <c r="C395" s="108" t="str">
        <f>IF('見積書(2号)'!C395="","",'見積書(2号)'!C395)</f>
        <v/>
      </c>
      <c r="D395" s="111" t="str">
        <f>IF('見積書(2号)'!H395="","",'見積書(2号)'!H395)</f>
        <v/>
      </c>
      <c r="E395" s="98" t="str">
        <f>IF('見積書(2号)'!E395="","",'見積書(2号)'!E395)</f>
        <v/>
      </c>
      <c r="F395" s="99">
        <f>IF('見積書(2号)'!I395="","",'見積書(2号)'!I395)</f>
        <v>0</v>
      </c>
      <c r="G395" s="100" t="str">
        <f>IF('見積書(2号)'!J395="","",'見積書(2号)'!J395)</f>
        <v/>
      </c>
      <c r="H395" s="110" t="str">
        <f>IF('見積書(2号)'!K395="","",'見積書(2号)'!K395)</f>
        <v/>
      </c>
      <c r="I395" s="100">
        <f>IF('見積書(2号)'!L395="","",'見積書(2号)'!L395)</f>
        <v>0</v>
      </c>
      <c r="J395" s="100" t="str">
        <f>IF('見積書(2号)'!M395="","",'見積書(2号)'!M395)</f>
        <v/>
      </c>
      <c r="K395" s="25"/>
      <c r="L395" s="102">
        <f>IF(OR(F395=""),"",IF(OR('見積書(2号)'!K395=""),F395,I395))</f>
        <v>0</v>
      </c>
      <c r="M395" s="103" t="str">
        <f t="shared" si="48"/>
        <v/>
      </c>
      <c r="N395" s="25"/>
      <c r="O395" s="102">
        <f t="shared" si="41"/>
        <v>0</v>
      </c>
      <c r="P395" s="103" t="str">
        <f t="shared" si="49"/>
        <v/>
      </c>
      <c r="Q395" s="69"/>
    </row>
    <row r="396" spans="1:17" ht="39.75" customHeight="1" x14ac:dyDescent="0.2">
      <c r="A396" s="97" t="str">
        <f>IF('見積書(2号)'!A396="","",'見積書(2号)'!A396)</f>
        <v/>
      </c>
      <c r="B396" s="138" t="str">
        <f>IF('見積書(2号)'!B396="","",'見積書(2号)'!B396)</f>
        <v/>
      </c>
      <c r="C396" s="108" t="str">
        <f>IF('見積書(2号)'!C396="","",'見積書(2号)'!C396)</f>
        <v/>
      </c>
      <c r="D396" s="111" t="str">
        <f>IF('見積書(2号)'!H396="","",'見積書(2号)'!H396)</f>
        <v/>
      </c>
      <c r="E396" s="98" t="str">
        <f>IF('見積書(2号)'!E396="","",'見積書(2号)'!E396)</f>
        <v/>
      </c>
      <c r="F396" s="99">
        <f>IF('見積書(2号)'!I396="","",'見積書(2号)'!I396)</f>
        <v>0</v>
      </c>
      <c r="G396" s="100" t="str">
        <f>IF('見積書(2号)'!J396="","",'見積書(2号)'!J396)</f>
        <v/>
      </c>
      <c r="H396" s="110" t="str">
        <f>IF('見積書(2号)'!K396="","",'見積書(2号)'!K396)</f>
        <v/>
      </c>
      <c r="I396" s="100">
        <f>IF('見積書(2号)'!L396="","",'見積書(2号)'!L396)</f>
        <v>0</v>
      </c>
      <c r="J396" s="100" t="str">
        <f>IF('見積書(2号)'!M396="","",'見積書(2号)'!M396)</f>
        <v/>
      </c>
      <c r="K396" s="25"/>
      <c r="L396" s="102">
        <f>IF(OR(F396=""),"",IF(OR('見積書(2号)'!K396=""),F396,I396))</f>
        <v>0</v>
      </c>
      <c r="M396" s="103" t="str">
        <f t="shared" si="48"/>
        <v/>
      </c>
      <c r="N396" s="25"/>
      <c r="O396" s="102">
        <f t="shared" si="41"/>
        <v>0</v>
      </c>
      <c r="P396" s="103" t="str">
        <f t="shared" si="49"/>
        <v/>
      </c>
      <c r="Q396" s="69"/>
    </row>
    <row r="397" spans="1:17" ht="39.75" customHeight="1" x14ac:dyDescent="0.2">
      <c r="A397" s="97" t="str">
        <f>IF('見積書(2号)'!A397="","",'見積書(2号)'!A397)</f>
        <v/>
      </c>
      <c r="B397" s="138" t="str">
        <f>IF('見積書(2号)'!B397="","",'見積書(2号)'!B397)</f>
        <v/>
      </c>
      <c r="C397" s="108" t="str">
        <f>IF('見積書(2号)'!C397="","",'見積書(2号)'!C397)</f>
        <v/>
      </c>
      <c r="D397" s="111" t="str">
        <f>IF('見積書(2号)'!H397="","",'見積書(2号)'!H397)</f>
        <v/>
      </c>
      <c r="E397" s="98" t="str">
        <f>IF('見積書(2号)'!E397="","",'見積書(2号)'!E397)</f>
        <v/>
      </c>
      <c r="F397" s="99">
        <f>IF('見積書(2号)'!I397="","",'見積書(2号)'!I397)</f>
        <v>0</v>
      </c>
      <c r="G397" s="100" t="str">
        <f>IF('見積書(2号)'!J397="","",'見積書(2号)'!J397)</f>
        <v/>
      </c>
      <c r="H397" s="110" t="str">
        <f>IF('見積書(2号)'!K397="","",'見積書(2号)'!K397)</f>
        <v/>
      </c>
      <c r="I397" s="100">
        <f>IF('見積書(2号)'!L397="","",'見積書(2号)'!L397)</f>
        <v>0</v>
      </c>
      <c r="J397" s="100" t="str">
        <f>IF('見積書(2号)'!M397="","",'見積書(2号)'!M397)</f>
        <v/>
      </c>
      <c r="K397" s="25"/>
      <c r="L397" s="102">
        <f>IF(OR(F397=""),"",IF(OR('見積書(2号)'!K397=""),F397,I397))</f>
        <v>0</v>
      </c>
      <c r="M397" s="103" t="str">
        <f t="shared" si="48"/>
        <v/>
      </c>
      <c r="N397" s="25"/>
      <c r="O397" s="102">
        <f t="shared" si="41"/>
        <v>0</v>
      </c>
      <c r="P397" s="103" t="str">
        <f t="shared" si="49"/>
        <v/>
      </c>
      <c r="Q397" s="69"/>
    </row>
    <row r="398" spans="1:17" ht="39.75" customHeight="1" x14ac:dyDescent="0.2">
      <c r="A398" s="97" t="str">
        <f>IF('見積書(2号)'!A398="","",'見積書(2号)'!A398)</f>
        <v/>
      </c>
      <c r="B398" s="138" t="str">
        <f>IF('見積書(2号)'!B398="","",'見積書(2号)'!B398)</f>
        <v/>
      </c>
      <c r="C398" s="108" t="str">
        <f>IF('見積書(2号)'!C398="","",'見積書(2号)'!C398)</f>
        <v/>
      </c>
      <c r="D398" s="111" t="str">
        <f>IF('見積書(2号)'!H398="","",'見積書(2号)'!H398)</f>
        <v/>
      </c>
      <c r="E398" s="98" t="str">
        <f>IF('見積書(2号)'!E398="","",'見積書(2号)'!E398)</f>
        <v/>
      </c>
      <c r="F398" s="99">
        <f>IF('見積書(2号)'!I398="","",'見積書(2号)'!I398)</f>
        <v>0</v>
      </c>
      <c r="G398" s="100" t="str">
        <f>IF('見積書(2号)'!J398="","",'見積書(2号)'!J398)</f>
        <v/>
      </c>
      <c r="H398" s="110" t="str">
        <f>IF('見積書(2号)'!K398="","",'見積書(2号)'!K398)</f>
        <v/>
      </c>
      <c r="I398" s="100">
        <f>IF('見積書(2号)'!L398="","",'見積書(2号)'!L398)</f>
        <v>0</v>
      </c>
      <c r="J398" s="100" t="str">
        <f>IF('見積書(2号)'!M398="","",'見積書(2号)'!M398)</f>
        <v/>
      </c>
      <c r="K398" s="25"/>
      <c r="L398" s="102">
        <f>IF(OR(F398=""),"",IF(OR('見積書(2号)'!K398=""),F398,I398))</f>
        <v>0</v>
      </c>
      <c r="M398" s="103" t="str">
        <f t="shared" si="48"/>
        <v/>
      </c>
      <c r="N398" s="25"/>
      <c r="O398" s="102">
        <f t="shared" si="41"/>
        <v>0</v>
      </c>
      <c r="P398" s="103" t="str">
        <f t="shared" si="49"/>
        <v/>
      </c>
      <c r="Q398" s="69"/>
    </row>
    <row r="399" spans="1:17" ht="39.75" customHeight="1" x14ac:dyDescent="0.2">
      <c r="A399" s="97" t="str">
        <f>IF('見積書(2号)'!A399="","",'見積書(2号)'!A399)</f>
        <v/>
      </c>
      <c r="B399" s="138" t="str">
        <f>IF('見積書(2号)'!B399="","",'見積書(2号)'!B399)</f>
        <v/>
      </c>
      <c r="C399" s="108" t="str">
        <f>IF('見積書(2号)'!C399="","",'見積書(2号)'!C399)</f>
        <v/>
      </c>
      <c r="D399" s="111" t="str">
        <f>IF('見積書(2号)'!H399="","",'見積書(2号)'!H399)</f>
        <v/>
      </c>
      <c r="E399" s="98" t="str">
        <f>IF('見積書(2号)'!E399="","",'見積書(2号)'!E399)</f>
        <v/>
      </c>
      <c r="F399" s="99">
        <f>IF('見積書(2号)'!I399="","",'見積書(2号)'!I399)</f>
        <v>0</v>
      </c>
      <c r="G399" s="100" t="str">
        <f>IF('見積書(2号)'!J399="","",'見積書(2号)'!J399)</f>
        <v/>
      </c>
      <c r="H399" s="110" t="str">
        <f>IF('見積書(2号)'!K399="","",'見積書(2号)'!K399)</f>
        <v/>
      </c>
      <c r="I399" s="100">
        <f>IF('見積書(2号)'!L399="","",'見積書(2号)'!L399)</f>
        <v>0</v>
      </c>
      <c r="J399" s="100" t="str">
        <f>IF('見積書(2号)'!M399="","",'見積書(2号)'!M399)</f>
        <v/>
      </c>
      <c r="K399" s="25"/>
      <c r="L399" s="102">
        <f>IF(OR(F399=""),"",IF(OR('見積書(2号)'!K399=""),F399,I399))</f>
        <v>0</v>
      </c>
      <c r="M399" s="103" t="str">
        <f t="shared" si="48"/>
        <v/>
      </c>
      <c r="N399" s="25"/>
      <c r="O399" s="102">
        <f t="shared" si="41"/>
        <v>0</v>
      </c>
      <c r="P399" s="103" t="str">
        <f t="shared" si="49"/>
        <v/>
      </c>
      <c r="Q399" s="69"/>
    </row>
    <row r="400" spans="1:17" ht="39.75" customHeight="1" x14ac:dyDescent="0.2">
      <c r="A400" s="97" t="str">
        <f>IF('見積書(2号)'!A400="","",'見積書(2号)'!A400)</f>
        <v/>
      </c>
      <c r="B400" s="138" t="str">
        <f>IF('見積書(2号)'!B400="","",'見積書(2号)'!B400)</f>
        <v/>
      </c>
      <c r="C400" s="108" t="str">
        <f>IF('見積書(2号)'!C400="","",'見積書(2号)'!C400)</f>
        <v/>
      </c>
      <c r="D400" s="111" t="str">
        <f>IF('見積書(2号)'!H400="","",'見積書(2号)'!H400)</f>
        <v/>
      </c>
      <c r="E400" s="98" t="str">
        <f>IF('見積書(2号)'!E400="","",'見積書(2号)'!E400)</f>
        <v/>
      </c>
      <c r="F400" s="99">
        <f>IF('見積書(2号)'!I400="","",'見積書(2号)'!I400)</f>
        <v>0</v>
      </c>
      <c r="G400" s="100" t="str">
        <f>IF('見積書(2号)'!J400="","",'見積書(2号)'!J400)</f>
        <v/>
      </c>
      <c r="H400" s="110" t="str">
        <f>IF('見積書(2号)'!K400="","",'見積書(2号)'!K400)</f>
        <v/>
      </c>
      <c r="I400" s="100">
        <f>IF('見積書(2号)'!L400="","",'見積書(2号)'!L400)</f>
        <v>0</v>
      </c>
      <c r="J400" s="100" t="str">
        <f>IF('見積書(2号)'!M400="","",'見積書(2号)'!M400)</f>
        <v/>
      </c>
      <c r="K400" s="25"/>
      <c r="L400" s="102">
        <f>IF(OR(F400=""),"",IF(OR('見積書(2号)'!K400=""),F400,I400))</f>
        <v>0</v>
      </c>
      <c r="M400" s="103" t="str">
        <f t="shared" si="48"/>
        <v/>
      </c>
      <c r="N400" s="25"/>
      <c r="O400" s="102">
        <f t="shared" si="41"/>
        <v>0</v>
      </c>
      <c r="P400" s="103" t="str">
        <f t="shared" si="49"/>
        <v/>
      </c>
      <c r="Q400" s="69"/>
    </row>
    <row r="401" spans="1:17" ht="39.75" customHeight="1" x14ac:dyDescent="0.2">
      <c r="A401" s="97" t="str">
        <f>IF('見積書(2号)'!A401="","",'見積書(2号)'!A401)</f>
        <v/>
      </c>
      <c r="B401" s="138" t="str">
        <f>IF('見積書(2号)'!B401="","",'見積書(2号)'!B401)</f>
        <v/>
      </c>
      <c r="C401" s="108" t="str">
        <f>IF('見積書(2号)'!C401="","",'見積書(2号)'!C401)</f>
        <v/>
      </c>
      <c r="D401" s="111" t="str">
        <f>IF('見積書(2号)'!H401="","",'見積書(2号)'!H401)</f>
        <v/>
      </c>
      <c r="E401" s="98" t="str">
        <f>IF('見積書(2号)'!E401="","",'見積書(2号)'!E401)</f>
        <v/>
      </c>
      <c r="F401" s="99">
        <f>IF('見積書(2号)'!I401="","",'見積書(2号)'!I401)</f>
        <v>0</v>
      </c>
      <c r="G401" s="100" t="str">
        <f>IF('見積書(2号)'!J401="","",'見積書(2号)'!J401)</f>
        <v/>
      </c>
      <c r="H401" s="110" t="str">
        <f>IF('見積書(2号)'!K401="","",'見積書(2号)'!K401)</f>
        <v/>
      </c>
      <c r="I401" s="100">
        <f>IF('見積書(2号)'!L401="","",'見積書(2号)'!L401)</f>
        <v>0</v>
      </c>
      <c r="J401" s="100" t="str">
        <f>IF('見積書(2号)'!M401="","",'見積書(2号)'!M401)</f>
        <v/>
      </c>
      <c r="K401" s="25"/>
      <c r="L401" s="102">
        <f>IF(OR(F401=""),"",IF(OR('見積書(2号)'!K401=""),F401,I401))</f>
        <v>0</v>
      </c>
      <c r="M401" s="103" t="str">
        <f t="shared" si="48"/>
        <v/>
      </c>
      <c r="N401" s="25"/>
      <c r="O401" s="102">
        <f t="shared" si="41"/>
        <v>0</v>
      </c>
      <c r="P401" s="103" t="str">
        <f t="shared" si="49"/>
        <v/>
      </c>
      <c r="Q401" s="69"/>
    </row>
    <row r="402" spans="1:17" ht="39.75" customHeight="1" x14ac:dyDescent="0.2">
      <c r="A402" s="97" t="str">
        <f>IF('見積書(2号)'!A402="","",'見積書(2号)'!A402)</f>
        <v/>
      </c>
      <c r="B402" s="138" t="str">
        <f>IF('見積書(2号)'!B402="","",'見積書(2号)'!B402)</f>
        <v/>
      </c>
      <c r="C402" s="108" t="str">
        <f>IF('見積書(2号)'!C402="","",'見積書(2号)'!C402)</f>
        <v/>
      </c>
      <c r="D402" s="111" t="str">
        <f>IF('見積書(2号)'!H402="","",'見積書(2号)'!H402)</f>
        <v/>
      </c>
      <c r="E402" s="98" t="str">
        <f>IF('見積書(2号)'!E402="","",'見積書(2号)'!E402)</f>
        <v/>
      </c>
      <c r="F402" s="99">
        <f>IF('見積書(2号)'!I402="","",'見積書(2号)'!I402)</f>
        <v>0</v>
      </c>
      <c r="G402" s="100" t="str">
        <f>IF('見積書(2号)'!J402="","",'見積書(2号)'!J402)</f>
        <v/>
      </c>
      <c r="H402" s="110" t="str">
        <f>IF('見積書(2号)'!K402="","",'見積書(2号)'!K402)</f>
        <v/>
      </c>
      <c r="I402" s="100">
        <f>IF('見積書(2号)'!L402="","",'見積書(2号)'!L402)</f>
        <v>0</v>
      </c>
      <c r="J402" s="100" t="str">
        <f>IF('見積書(2号)'!M402="","",'見積書(2号)'!M402)</f>
        <v/>
      </c>
      <c r="K402" s="25"/>
      <c r="L402" s="102">
        <f>IF(OR(F402=""),"",IF(OR('見積書(2号)'!K402=""),F402,I402))</f>
        <v>0</v>
      </c>
      <c r="M402" s="103" t="str">
        <f t="shared" si="48"/>
        <v/>
      </c>
      <c r="N402" s="25"/>
      <c r="O402" s="102">
        <f t="shared" ref="O402:O465" si="50">L402</f>
        <v>0</v>
      </c>
      <c r="P402" s="103" t="str">
        <f t="shared" si="49"/>
        <v/>
      </c>
      <c r="Q402" s="69"/>
    </row>
    <row r="403" spans="1:17" ht="39.75" customHeight="1" x14ac:dyDescent="0.2">
      <c r="A403" s="97" t="str">
        <f>IF('見積書(2号)'!A403="","",'見積書(2号)'!A403)</f>
        <v/>
      </c>
      <c r="B403" s="138" t="str">
        <f>IF('見積書(2号)'!B403="","",'見積書(2号)'!B403)</f>
        <v/>
      </c>
      <c r="C403" s="108" t="str">
        <f>IF('見積書(2号)'!C403="","",'見積書(2号)'!C403)</f>
        <v/>
      </c>
      <c r="D403" s="111" t="str">
        <f>IF('見積書(2号)'!H403="","",'見積書(2号)'!H403)</f>
        <v/>
      </c>
      <c r="E403" s="98" t="str">
        <f>IF('見積書(2号)'!E403="","",'見積書(2号)'!E403)</f>
        <v/>
      </c>
      <c r="F403" s="99">
        <f>IF('見積書(2号)'!I403="","",'見積書(2号)'!I403)</f>
        <v>0</v>
      </c>
      <c r="G403" s="100" t="str">
        <f>IF('見積書(2号)'!J403="","",'見積書(2号)'!J403)</f>
        <v/>
      </c>
      <c r="H403" s="110" t="str">
        <f>IF('見積書(2号)'!K403="","",'見積書(2号)'!K403)</f>
        <v/>
      </c>
      <c r="I403" s="100">
        <f>IF('見積書(2号)'!L403="","",'見積書(2号)'!L403)</f>
        <v>0</v>
      </c>
      <c r="J403" s="100" t="str">
        <f>IF('見積書(2号)'!M403="","",'見積書(2号)'!M403)</f>
        <v/>
      </c>
      <c r="K403" s="25"/>
      <c r="L403" s="102">
        <f>IF(OR(F403=""),"",IF(OR('見積書(2号)'!K403=""),F403,I403))</f>
        <v>0</v>
      </c>
      <c r="M403" s="103" t="str">
        <f t="shared" si="48"/>
        <v/>
      </c>
      <c r="N403" s="25"/>
      <c r="O403" s="102">
        <f t="shared" si="50"/>
        <v>0</v>
      </c>
      <c r="P403" s="103" t="str">
        <f t="shared" si="49"/>
        <v/>
      </c>
      <c r="Q403" s="69"/>
    </row>
    <row r="404" spans="1:17" ht="39.75" customHeight="1" x14ac:dyDescent="0.2">
      <c r="A404" s="97" t="str">
        <f>IF('見積書(2号)'!A404="","",'見積書(2号)'!A404)</f>
        <v/>
      </c>
      <c r="B404" s="138" t="str">
        <f>IF('見積書(2号)'!B404="","",'見積書(2号)'!B404)</f>
        <v/>
      </c>
      <c r="C404" s="108" t="str">
        <f>IF('見積書(2号)'!C404="","",'見積書(2号)'!C404)</f>
        <v/>
      </c>
      <c r="D404" s="111" t="str">
        <f>IF('見積書(2号)'!H404="","",'見積書(2号)'!H404)</f>
        <v/>
      </c>
      <c r="E404" s="98" t="str">
        <f>IF('見積書(2号)'!E404="","",'見積書(2号)'!E404)</f>
        <v/>
      </c>
      <c r="F404" s="99">
        <f>IF('見積書(2号)'!I404="","",'見積書(2号)'!I404)</f>
        <v>0</v>
      </c>
      <c r="G404" s="100" t="str">
        <f>IF('見積書(2号)'!J404="","",'見積書(2号)'!J404)</f>
        <v/>
      </c>
      <c r="H404" s="110" t="str">
        <f>IF('見積書(2号)'!K404="","",'見積書(2号)'!K404)</f>
        <v/>
      </c>
      <c r="I404" s="100">
        <f>IF('見積書(2号)'!L404="","",'見積書(2号)'!L404)</f>
        <v>0</v>
      </c>
      <c r="J404" s="100" t="str">
        <f>IF('見積書(2号)'!M404="","",'見積書(2号)'!M404)</f>
        <v/>
      </c>
      <c r="K404" s="25"/>
      <c r="L404" s="102">
        <f>IF(OR(F404=""),"",IF(OR('見積書(2号)'!K404=""),F404,I404))</f>
        <v>0</v>
      </c>
      <c r="M404" s="103" t="str">
        <f t="shared" si="48"/>
        <v/>
      </c>
      <c r="N404" s="25"/>
      <c r="O404" s="102">
        <f t="shared" si="50"/>
        <v>0</v>
      </c>
      <c r="P404" s="103" t="str">
        <f t="shared" si="49"/>
        <v/>
      </c>
      <c r="Q404" s="69"/>
    </row>
    <row r="405" spans="1:17" ht="39.75" customHeight="1" x14ac:dyDescent="0.2">
      <c r="A405" s="97" t="str">
        <f>IF('見積書(2号)'!A405="","",'見積書(2号)'!A405)</f>
        <v/>
      </c>
      <c r="B405" s="138" t="str">
        <f>IF('見積書(2号)'!B405="","",'見積書(2号)'!B405)</f>
        <v>小　　計</v>
      </c>
      <c r="C405" s="108" t="str">
        <f>IF('見積書(2号)'!C405="","",'見積書(2号)'!C405)</f>
        <v/>
      </c>
      <c r="D405" s="111" t="str">
        <f>IF('見積書(2号)'!H405="","",'見積書(2号)'!H405)</f>
        <v/>
      </c>
      <c r="E405" s="98" t="str">
        <f>IF('見積書(2号)'!E405="","",'見積書(2号)'!E405)</f>
        <v/>
      </c>
      <c r="F405" s="99" t="str">
        <f>IF('見積書(2号)'!I405="","",'見積書(2号)'!I405)</f>
        <v/>
      </c>
      <c r="G405" s="100">
        <f>IF('見積書(2号)'!J405="","",'見積書(2号)'!J405)</f>
        <v>0</v>
      </c>
      <c r="H405" s="110" t="str">
        <f>IF('見積書(2号)'!K405="","",'見積書(2号)'!K405)</f>
        <v/>
      </c>
      <c r="I405" s="100" t="str">
        <f>IF('見積書(2号)'!L405="","",'見積書(2号)'!L405)</f>
        <v/>
      </c>
      <c r="J405" s="100">
        <f>IF('見積書(2号)'!M405="","",'見積書(2号)'!M405)</f>
        <v>0</v>
      </c>
      <c r="K405" s="25"/>
      <c r="L405" s="102" t="str">
        <f>IF(OR(F405=""),"",IF(OR('見積書(2号)'!K405=""),F405,I405))</f>
        <v/>
      </c>
      <c r="M405" s="103">
        <f t="shared" ref="M405" si="51">SUBTOTAL(9,M377:M404)</f>
        <v>0</v>
      </c>
      <c r="N405" s="25"/>
      <c r="O405" s="102" t="str">
        <f t="shared" si="50"/>
        <v/>
      </c>
      <c r="P405" s="103">
        <f t="shared" ref="P405" si="52">SUBTOTAL(9,P377:P404)</f>
        <v>0</v>
      </c>
      <c r="Q405" s="69"/>
    </row>
    <row r="406" spans="1:17" ht="39.75" customHeight="1" x14ac:dyDescent="0.2">
      <c r="A406" s="97" t="str">
        <f>IF('見積書(2号)'!A406="","",'見積書(2号)'!A406)</f>
        <v/>
      </c>
      <c r="B406" s="138" t="str">
        <f>IF('見積書(2号)'!B406="","",'見積書(2号)'!B406)</f>
        <v/>
      </c>
      <c r="C406" s="108" t="str">
        <f>IF('見積書(2号)'!C406="","",'見積書(2号)'!C406)</f>
        <v/>
      </c>
      <c r="D406" s="111" t="str">
        <f>IF('見積書(2号)'!H406="","",'見積書(2号)'!H406)</f>
        <v/>
      </c>
      <c r="E406" s="98" t="str">
        <f>IF('見積書(2号)'!E406="","",'見積書(2号)'!E406)</f>
        <v/>
      </c>
      <c r="F406" s="99">
        <f>IF('見積書(2号)'!I406="","",'見積書(2号)'!I406)</f>
        <v>0</v>
      </c>
      <c r="G406" s="100" t="str">
        <f>IF('見積書(2号)'!J406="","",'見積書(2号)'!J406)</f>
        <v/>
      </c>
      <c r="H406" s="110" t="str">
        <f>IF('見積書(2号)'!K406="","",'見積書(2号)'!K406)</f>
        <v/>
      </c>
      <c r="I406" s="100">
        <f>IF('見積書(2号)'!L406="","",'見積書(2号)'!L406)</f>
        <v>0</v>
      </c>
      <c r="J406" s="100" t="str">
        <f>IF('見積書(2号)'!M406="","",'見積書(2号)'!M406)</f>
        <v/>
      </c>
      <c r="K406" s="25"/>
      <c r="L406" s="102">
        <f>IF(OR(F406=""),"",IF(OR('見積書(2号)'!K406=""),F406,I406))</f>
        <v>0</v>
      </c>
      <c r="M406" s="103" t="str">
        <f t="shared" ref="M406:M433" si="53">IFERROR(IF((K406=""),"",ROUNDDOWN(K406*L406,0)),"")</f>
        <v/>
      </c>
      <c r="N406" s="25"/>
      <c r="O406" s="102">
        <f t="shared" si="50"/>
        <v>0</v>
      </c>
      <c r="P406" s="103" t="str">
        <f t="shared" ref="P406:P433" si="54">IFERROR(IF((N406=""),"",ROUNDDOWN(N406*O406,0)),"")</f>
        <v/>
      </c>
      <c r="Q406" s="69"/>
    </row>
    <row r="407" spans="1:17" ht="39.75" customHeight="1" x14ac:dyDescent="0.2">
      <c r="A407" s="97" t="str">
        <f>IF('見積書(2号)'!A407="","",'見積書(2号)'!A407)</f>
        <v/>
      </c>
      <c r="B407" s="138" t="str">
        <f>IF('見積書(2号)'!B407="","",'見積書(2号)'!B407)</f>
        <v/>
      </c>
      <c r="C407" s="108" t="str">
        <f>IF('見積書(2号)'!C407="","",'見積書(2号)'!C407)</f>
        <v/>
      </c>
      <c r="D407" s="111" t="str">
        <f>IF('見積書(2号)'!H407="","",'見積書(2号)'!H407)</f>
        <v/>
      </c>
      <c r="E407" s="98" t="str">
        <f>IF('見積書(2号)'!E407="","",'見積書(2号)'!E407)</f>
        <v/>
      </c>
      <c r="F407" s="99">
        <f>IF('見積書(2号)'!I407="","",'見積書(2号)'!I407)</f>
        <v>0</v>
      </c>
      <c r="G407" s="100" t="str">
        <f>IF('見積書(2号)'!J407="","",'見積書(2号)'!J407)</f>
        <v/>
      </c>
      <c r="H407" s="110" t="str">
        <f>IF('見積書(2号)'!K407="","",'見積書(2号)'!K407)</f>
        <v/>
      </c>
      <c r="I407" s="100">
        <f>IF('見積書(2号)'!L407="","",'見積書(2号)'!L407)</f>
        <v>0</v>
      </c>
      <c r="J407" s="100" t="str">
        <f>IF('見積書(2号)'!M407="","",'見積書(2号)'!M407)</f>
        <v/>
      </c>
      <c r="K407" s="25"/>
      <c r="L407" s="102">
        <f>IF(OR(F407=""),"",IF(OR('見積書(2号)'!K407=""),F407,I407))</f>
        <v>0</v>
      </c>
      <c r="M407" s="103" t="str">
        <f t="shared" si="53"/>
        <v/>
      </c>
      <c r="N407" s="25"/>
      <c r="O407" s="102">
        <f t="shared" si="50"/>
        <v>0</v>
      </c>
      <c r="P407" s="103" t="str">
        <f t="shared" si="54"/>
        <v/>
      </c>
      <c r="Q407" s="69"/>
    </row>
    <row r="408" spans="1:17" ht="39.75" customHeight="1" x14ac:dyDescent="0.2">
      <c r="A408" s="97" t="str">
        <f>IF('見積書(2号)'!A408="","",'見積書(2号)'!A408)</f>
        <v/>
      </c>
      <c r="B408" s="138" t="str">
        <f>IF('見積書(2号)'!B408="","",'見積書(2号)'!B408)</f>
        <v/>
      </c>
      <c r="C408" s="108" t="str">
        <f>IF('見積書(2号)'!C408="","",'見積書(2号)'!C408)</f>
        <v/>
      </c>
      <c r="D408" s="111" t="str">
        <f>IF('見積書(2号)'!H408="","",'見積書(2号)'!H408)</f>
        <v/>
      </c>
      <c r="E408" s="98" t="str">
        <f>IF('見積書(2号)'!E408="","",'見積書(2号)'!E408)</f>
        <v/>
      </c>
      <c r="F408" s="99">
        <f>IF('見積書(2号)'!I408="","",'見積書(2号)'!I408)</f>
        <v>0</v>
      </c>
      <c r="G408" s="100" t="str">
        <f>IF('見積書(2号)'!J408="","",'見積書(2号)'!J408)</f>
        <v/>
      </c>
      <c r="H408" s="110" t="str">
        <f>IF('見積書(2号)'!K408="","",'見積書(2号)'!K408)</f>
        <v/>
      </c>
      <c r="I408" s="100">
        <f>IF('見積書(2号)'!L408="","",'見積書(2号)'!L408)</f>
        <v>0</v>
      </c>
      <c r="J408" s="100" t="str">
        <f>IF('見積書(2号)'!M408="","",'見積書(2号)'!M408)</f>
        <v/>
      </c>
      <c r="K408" s="25"/>
      <c r="L408" s="102">
        <f>IF(OR(F408=""),"",IF(OR('見積書(2号)'!K408=""),F408,I408))</f>
        <v>0</v>
      </c>
      <c r="M408" s="103" t="str">
        <f t="shared" si="53"/>
        <v/>
      </c>
      <c r="N408" s="25"/>
      <c r="O408" s="102">
        <f t="shared" si="50"/>
        <v>0</v>
      </c>
      <c r="P408" s="103" t="str">
        <f t="shared" si="54"/>
        <v/>
      </c>
      <c r="Q408" s="69"/>
    </row>
    <row r="409" spans="1:17" ht="39.75" customHeight="1" x14ac:dyDescent="0.2">
      <c r="A409" s="97" t="str">
        <f>IF('見積書(2号)'!A409="","",'見積書(2号)'!A409)</f>
        <v/>
      </c>
      <c r="B409" s="138" t="str">
        <f>IF('見積書(2号)'!B409="","",'見積書(2号)'!B409)</f>
        <v/>
      </c>
      <c r="C409" s="108" t="str">
        <f>IF('見積書(2号)'!C409="","",'見積書(2号)'!C409)</f>
        <v/>
      </c>
      <c r="D409" s="111" t="str">
        <f>IF('見積書(2号)'!H409="","",'見積書(2号)'!H409)</f>
        <v/>
      </c>
      <c r="E409" s="98" t="str">
        <f>IF('見積書(2号)'!E409="","",'見積書(2号)'!E409)</f>
        <v/>
      </c>
      <c r="F409" s="99">
        <f>IF('見積書(2号)'!I409="","",'見積書(2号)'!I409)</f>
        <v>0</v>
      </c>
      <c r="G409" s="100" t="str">
        <f>IF('見積書(2号)'!J409="","",'見積書(2号)'!J409)</f>
        <v/>
      </c>
      <c r="H409" s="110" t="str">
        <f>IF('見積書(2号)'!K409="","",'見積書(2号)'!K409)</f>
        <v/>
      </c>
      <c r="I409" s="100">
        <f>IF('見積書(2号)'!L409="","",'見積書(2号)'!L409)</f>
        <v>0</v>
      </c>
      <c r="J409" s="100" t="str">
        <f>IF('見積書(2号)'!M409="","",'見積書(2号)'!M409)</f>
        <v/>
      </c>
      <c r="K409" s="25"/>
      <c r="L409" s="102">
        <f>IF(OR(F409=""),"",IF(OR('見積書(2号)'!K409=""),F409,I409))</f>
        <v>0</v>
      </c>
      <c r="M409" s="103" t="str">
        <f t="shared" si="53"/>
        <v/>
      </c>
      <c r="N409" s="25"/>
      <c r="O409" s="102">
        <f t="shared" si="50"/>
        <v>0</v>
      </c>
      <c r="P409" s="103" t="str">
        <f t="shared" si="54"/>
        <v/>
      </c>
      <c r="Q409" s="69"/>
    </row>
    <row r="410" spans="1:17" ht="39.75" customHeight="1" x14ac:dyDescent="0.2">
      <c r="A410" s="97" t="str">
        <f>IF('見積書(2号)'!A410="","",'見積書(2号)'!A410)</f>
        <v/>
      </c>
      <c r="B410" s="138" t="str">
        <f>IF('見積書(2号)'!B410="","",'見積書(2号)'!B410)</f>
        <v/>
      </c>
      <c r="C410" s="108" t="str">
        <f>IF('見積書(2号)'!C410="","",'見積書(2号)'!C410)</f>
        <v/>
      </c>
      <c r="D410" s="111" t="str">
        <f>IF('見積書(2号)'!H410="","",'見積書(2号)'!H410)</f>
        <v/>
      </c>
      <c r="E410" s="98" t="str">
        <f>IF('見積書(2号)'!E410="","",'見積書(2号)'!E410)</f>
        <v/>
      </c>
      <c r="F410" s="99">
        <f>IF('見積書(2号)'!I410="","",'見積書(2号)'!I410)</f>
        <v>0</v>
      </c>
      <c r="G410" s="100" t="str">
        <f>IF('見積書(2号)'!J410="","",'見積書(2号)'!J410)</f>
        <v/>
      </c>
      <c r="H410" s="110" t="str">
        <f>IF('見積書(2号)'!K410="","",'見積書(2号)'!K410)</f>
        <v/>
      </c>
      <c r="I410" s="100">
        <f>IF('見積書(2号)'!L410="","",'見積書(2号)'!L410)</f>
        <v>0</v>
      </c>
      <c r="J410" s="100" t="str">
        <f>IF('見積書(2号)'!M410="","",'見積書(2号)'!M410)</f>
        <v/>
      </c>
      <c r="K410" s="25"/>
      <c r="L410" s="102">
        <f>IF(OR(F410=""),"",IF(OR('見積書(2号)'!K410=""),F410,I410))</f>
        <v>0</v>
      </c>
      <c r="M410" s="103" t="str">
        <f t="shared" si="53"/>
        <v/>
      </c>
      <c r="N410" s="25"/>
      <c r="O410" s="102">
        <f t="shared" si="50"/>
        <v>0</v>
      </c>
      <c r="P410" s="103" t="str">
        <f t="shared" si="54"/>
        <v/>
      </c>
      <c r="Q410" s="69"/>
    </row>
    <row r="411" spans="1:17" ht="39.75" customHeight="1" x14ac:dyDescent="0.2">
      <c r="A411" s="97" t="str">
        <f>IF('見積書(2号)'!A411="","",'見積書(2号)'!A411)</f>
        <v/>
      </c>
      <c r="B411" s="138" t="str">
        <f>IF('見積書(2号)'!B411="","",'見積書(2号)'!B411)</f>
        <v/>
      </c>
      <c r="C411" s="108" t="str">
        <f>IF('見積書(2号)'!C411="","",'見積書(2号)'!C411)</f>
        <v/>
      </c>
      <c r="D411" s="111" t="str">
        <f>IF('見積書(2号)'!H411="","",'見積書(2号)'!H411)</f>
        <v/>
      </c>
      <c r="E411" s="98" t="str">
        <f>IF('見積書(2号)'!E411="","",'見積書(2号)'!E411)</f>
        <v/>
      </c>
      <c r="F411" s="99">
        <f>IF('見積書(2号)'!I411="","",'見積書(2号)'!I411)</f>
        <v>0</v>
      </c>
      <c r="G411" s="100" t="str">
        <f>IF('見積書(2号)'!J411="","",'見積書(2号)'!J411)</f>
        <v/>
      </c>
      <c r="H411" s="110" t="str">
        <f>IF('見積書(2号)'!K411="","",'見積書(2号)'!K411)</f>
        <v/>
      </c>
      <c r="I411" s="100">
        <f>IF('見積書(2号)'!L411="","",'見積書(2号)'!L411)</f>
        <v>0</v>
      </c>
      <c r="J411" s="100" t="str">
        <f>IF('見積書(2号)'!M411="","",'見積書(2号)'!M411)</f>
        <v/>
      </c>
      <c r="K411" s="25"/>
      <c r="L411" s="102">
        <f>IF(OR(F411=""),"",IF(OR('見積書(2号)'!K411=""),F411,I411))</f>
        <v>0</v>
      </c>
      <c r="M411" s="103" t="str">
        <f t="shared" si="53"/>
        <v/>
      </c>
      <c r="N411" s="25"/>
      <c r="O411" s="102">
        <f t="shared" si="50"/>
        <v>0</v>
      </c>
      <c r="P411" s="103" t="str">
        <f t="shared" si="54"/>
        <v/>
      </c>
      <c r="Q411" s="69"/>
    </row>
    <row r="412" spans="1:17" ht="39.75" customHeight="1" x14ac:dyDescent="0.2">
      <c r="A412" s="97" t="str">
        <f>IF('見積書(2号)'!A412="","",'見積書(2号)'!A412)</f>
        <v/>
      </c>
      <c r="B412" s="138" t="str">
        <f>IF('見積書(2号)'!B412="","",'見積書(2号)'!B412)</f>
        <v/>
      </c>
      <c r="C412" s="108" t="str">
        <f>IF('見積書(2号)'!C412="","",'見積書(2号)'!C412)</f>
        <v/>
      </c>
      <c r="D412" s="111" t="str">
        <f>IF('見積書(2号)'!H412="","",'見積書(2号)'!H412)</f>
        <v/>
      </c>
      <c r="E412" s="98" t="str">
        <f>IF('見積書(2号)'!E412="","",'見積書(2号)'!E412)</f>
        <v/>
      </c>
      <c r="F412" s="99">
        <f>IF('見積書(2号)'!I412="","",'見積書(2号)'!I412)</f>
        <v>0</v>
      </c>
      <c r="G412" s="100" t="str">
        <f>IF('見積書(2号)'!J412="","",'見積書(2号)'!J412)</f>
        <v/>
      </c>
      <c r="H412" s="110" t="str">
        <f>IF('見積書(2号)'!K412="","",'見積書(2号)'!K412)</f>
        <v/>
      </c>
      <c r="I412" s="100">
        <f>IF('見積書(2号)'!L412="","",'見積書(2号)'!L412)</f>
        <v>0</v>
      </c>
      <c r="J412" s="100" t="str">
        <f>IF('見積書(2号)'!M412="","",'見積書(2号)'!M412)</f>
        <v/>
      </c>
      <c r="K412" s="25"/>
      <c r="L412" s="102">
        <f>IF(OR(F412=""),"",IF(OR('見積書(2号)'!K412=""),F412,I412))</f>
        <v>0</v>
      </c>
      <c r="M412" s="103" t="str">
        <f t="shared" si="53"/>
        <v/>
      </c>
      <c r="N412" s="25"/>
      <c r="O412" s="102">
        <f t="shared" si="50"/>
        <v>0</v>
      </c>
      <c r="P412" s="103" t="str">
        <f t="shared" si="54"/>
        <v/>
      </c>
      <c r="Q412" s="69"/>
    </row>
    <row r="413" spans="1:17" ht="39.75" customHeight="1" x14ac:dyDescent="0.2">
      <c r="A413" s="97" t="str">
        <f>IF('見積書(2号)'!A413="","",'見積書(2号)'!A413)</f>
        <v/>
      </c>
      <c r="B413" s="138" t="str">
        <f>IF('見積書(2号)'!B413="","",'見積書(2号)'!B413)</f>
        <v/>
      </c>
      <c r="C413" s="108" t="str">
        <f>IF('見積書(2号)'!C413="","",'見積書(2号)'!C413)</f>
        <v/>
      </c>
      <c r="D413" s="111" t="str">
        <f>IF('見積書(2号)'!H413="","",'見積書(2号)'!H413)</f>
        <v/>
      </c>
      <c r="E413" s="98" t="str">
        <f>IF('見積書(2号)'!E413="","",'見積書(2号)'!E413)</f>
        <v/>
      </c>
      <c r="F413" s="99">
        <f>IF('見積書(2号)'!I413="","",'見積書(2号)'!I413)</f>
        <v>0</v>
      </c>
      <c r="G413" s="100" t="str">
        <f>IF('見積書(2号)'!J413="","",'見積書(2号)'!J413)</f>
        <v/>
      </c>
      <c r="H413" s="110" t="str">
        <f>IF('見積書(2号)'!K413="","",'見積書(2号)'!K413)</f>
        <v/>
      </c>
      <c r="I413" s="100">
        <f>IF('見積書(2号)'!L413="","",'見積書(2号)'!L413)</f>
        <v>0</v>
      </c>
      <c r="J413" s="100" t="str">
        <f>IF('見積書(2号)'!M413="","",'見積書(2号)'!M413)</f>
        <v/>
      </c>
      <c r="K413" s="25"/>
      <c r="L413" s="102">
        <f>IF(OR(F413=""),"",IF(OR('見積書(2号)'!K413=""),F413,I413))</f>
        <v>0</v>
      </c>
      <c r="M413" s="103" t="str">
        <f t="shared" si="53"/>
        <v/>
      </c>
      <c r="N413" s="25"/>
      <c r="O413" s="102">
        <f t="shared" si="50"/>
        <v>0</v>
      </c>
      <c r="P413" s="103" t="str">
        <f t="shared" si="54"/>
        <v/>
      </c>
      <c r="Q413" s="69"/>
    </row>
    <row r="414" spans="1:17" ht="39.75" customHeight="1" x14ac:dyDescent="0.2">
      <c r="A414" s="97" t="str">
        <f>IF('見積書(2号)'!A414="","",'見積書(2号)'!A414)</f>
        <v/>
      </c>
      <c r="B414" s="138" t="str">
        <f>IF('見積書(2号)'!B414="","",'見積書(2号)'!B414)</f>
        <v/>
      </c>
      <c r="C414" s="108" t="str">
        <f>IF('見積書(2号)'!C414="","",'見積書(2号)'!C414)</f>
        <v/>
      </c>
      <c r="D414" s="111" t="str">
        <f>IF('見積書(2号)'!H414="","",'見積書(2号)'!H414)</f>
        <v/>
      </c>
      <c r="E414" s="98" t="str">
        <f>IF('見積書(2号)'!E414="","",'見積書(2号)'!E414)</f>
        <v/>
      </c>
      <c r="F414" s="99">
        <f>IF('見積書(2号)'!I414="","",'見積書(2号)'!I414)</f>
        <v>0</v>
      </c>
      <c r="G414" s="100" t="str">
        <f>IF('見積書(2号)'!J414="","",'見積書(2号)'!J414)</f>
        <v/>
      </c>
      <c r="H414" s="110" t="str">
        <f>IF('見積書(2号)'!K414="","",'見積書(2号)'!K414)</f>
        <v/>
      </c>
      <c r="I414" s="100">
        <f>IF('見積書(2号)'!L414="","",'見積書(2号)'!L414)</f>
        <v>0</v>
      </c>
      <c r="J414" s="100" t="str">
        <f>IF('見積書(2号)'!M414="","",'見積書(2号)'!M414)</f>
        <v/>
      </c>
      <c r="K414" s="25"/>
      <c r="L414" s="102">
        <f>IF(OR(F414=""),"",IF(OR('見積書(2号)'!K414=""),F414,I414))</f>
        <v>0</v>
      </c>
      <c r="M414" s="103" t="str">
        <f t="shared" si="53"/>
        <v/>
      </c>
      <c r="N414" s="25"/>
      <c r="O414" s="102">
        <f t="shared" si="50"/>
        <v>0</v>
      </c>
      <c r="P414" s="103" t="str">
        <f t="shared" si="54"/>
        <v/>
      </c>
      <c r="Q414" s="69"/>
    </row>
    <row r="415" spans="1:17" ht="39.75" customHeight="1" x14ac:dyDescent="0.2">
      <c r="A415" s="97" t="str">
        <f>IF('見積書(2号)'!A415="","",'見積書(2号)'!A415)</f>
        <v/>
      </c>
      <c r="B415" s="138" t="str">
        <f>IF('見積書(2号)'!B415="","",'見積書(2号)'!B415)</f>
        <v/>
      </c>
      <c r="C415" s="108" t="str">
        <f>IF('見積書(2号)'!C415="","",'見積書(2号)'!C415)</f>
        <v/>
      </c>
      <c r="D415" s="111" t="str">
        <f>IF('見積書(2号)'!H415="","",'見積書(2号)'!H415)</f>
        <v/>
      </c>
      <c r="E415" s="98" t="str">
        <f>IF('見積書(2号)'!E415="","",'見積書(2号)'!E415)</f>
        <v/>
      </c>
      <c r="F415" s="99">
        <f>IF('見積書(2号)'!I415="","",'見積書(2号)'!I415)</f>
        <v>0</v>
      </c>
      <c r="G415" s="100" t="str">
        <f>IF('見積書(2号)'!J415="","",'見積書(2号)'!J415)</f>
        <v/>
      </c>
      <c r="H415" s="110" t="str">
        <f>IF('見積書(2号)'!K415="","",'見積書(2号)'!K415)</f>
        <v/>
      </c>
      <c r="I415" s="100">
        <f>IF('見積書(2号)'!L415="","",'見積書(2号)'!L415)</f>
        <v>0</v>
      </c>
      <c r="J415" s="100" t="str">
        <f>IF('見積書(2号)'!M415="","",'見積書(2号)'!M415)</f>
        <v/>
      </c>
      <c r="K415" s="25"/>
      <c r="L415" s="102">
        <f>IF(OR(F415=""),"",IF(OR('見積書(2号)'!K415=""),F415,I415))</f>
        <v>0</v>
      </c>
      <c r="M415" s="103" t="str">
        <f t="shared" si="53"/>
        <v/>
      </c>
      <c r="N415" s="25"/>
      <c r="O415" s="102">
        <f t="shared" si="50"/>
        <v>0</v>
      </c>
      <c r="P415" s="103" t="str">
        <f t="shared" si="54"/>
        <v/>
      </c>
      <c r="Q415" s="69"/>
    </row>
    <row r="416" spans="1:17" ht="39.75" customHeight="1" x14ac:dyDescent="0.2">
      <c r="A416" s="97" t="str">
        <f>IF('見積書(2号)'!A416="","",'見積書(2号)'!A416)</f>
        <v/>
      </c>
      <c r="B416" s="138" t="str">
        <f>IF('見積書(2号)'!B416="","",'見積書(2号)'!B416)</f>
        <v/>
      </c>
      <c r="C416" s="108" t="str">
        <f>IF('見積書(2号)'!C416="","",'見積書(2号)'!C416)</f>
        <v/>
      </c>
      <c r="D416" s="111" t="str">
        <f>IF('見積書(2号)'!H416="","",'見積書(2号)'!H416)</f>
        <v/>
      </c>
      <c r="E416" s="98" t="str">
        <f>IF('見積書(2号)'!E416="","",'見積書(2号)'!E416)</f>
        <v/>
      </c>
      <c r="F416" s="99">
        <f>IF('見積書(2号)'!I416="","",'見積書(2号)'!I416)</f>
        <v>0</v>
      </c>
      <c r="G416" s="100" t="str">
        <f>IF('見積書(2号)'!J416="","",'見積書(2号)'!J416)</f>
        <v/>
      </c>
      <c r="H416" s="110" t="str">
        <f>IF('見積書(2号)'!K416="","",'見積書(2号)'!K416)</f>
        <v/>
      </c>
      <c r="I416" s="100">
        <f>IF('見積書(2号)'!L416="","",'見積書(2号)'!L416)</f>
        <v>0</v>
      </c>
      <c r="J416" s="100" t="str">
        <f>IF('見積書(2号)'!M416="","",'見積書(2号)'!M416)</f>
        <v/>
      </c>
      <c r="K416" s="25"/>
      <c r="L416" s="102">
        <f>IF(OR(F416=""),"",IF(OR('見積書(2号)'!K416=""),F416,I416))</f>
        <v>0</v>
      </c>
      <c r="M416" s="103" t="str">
        <f t="shared" si="53"/>
        <v/>
      </c>
      <c r="N416" s="25"/>
      <c r="O416" s="102">
        <f t="shared" si="50"/>
        <v>0</v>
      </c>
      <c r="P416" s="103" t="str">
        <f t="shared" si="54"/>
        <v/>
      </c>
      <c r="Q416" s="69"/>
    </row>
    <row r="417" spans="1:17" ht="39.75" customHeight="1" x14ac:dyDescent="0.2">
      <c r="A417" s="97" t="str">
        <f>IF('見積書(2号)'!A417="","",'見積書(2号)'!A417)</f>
        <v/>
      </c>
      <c r="B417" s="138" t="str">
        <f>IF('見積書(2号)'!B417="","",'見積書(2号)'!B417)</f>
        <v/>
      </c>
      <c r="C417" s="108" t="str">
        <f>IF('見積書(2号)'!C417="","",'見積書(2号)'!C417)</f>
        <v/>
      </c>
      <c r="D417" s="111" t="str">
        <f>IF('見積書(2号)'!H417="","",'見積書(2号)'!H417)</f>
        <v/>
      </c>
      <c r="E417" s="98" t="str">
        <f>IF('見積書(2号)'!E417="","",'見積書(2号)'!E417)</f>
        <v/>
      </c>
      <c r="F417" s="99">
        <f>IF('見積書(2号)'!I417="","",'見積書(2号)'!I417)</f>
        <v>0</v>
      </c>
      <c r="G417" s="100" t="str">
        <f>IF('見積書(2号)'!J417="","",'見積書(2号)'!J417)</f>
        <v/>
      </c>
      <c r="H417" s="110" t="str">
        <f>IF('見積書(2号)'!K417="","",'見積書(2号)'!K417)</f>
        <v/>
      </c>
      <c r="I417" s="100">
        <f>IF('見積書(2号)'!L417="","",'見積書(2号)'!L417)</f>
        <v>0</v>
      </c>
      <c r="J417" s="100" t="str">
        <f>IF('見積書(2号)'!M417="","",'見積書(2号)'!M417)</f>
        <v/>
      </c>
      <c r="K417" s="25"/>
      <c r="L417" s="102">
        <f>IF(OR(F417=""),"",IF(OR('見積書(2号)'!K417=""),F417,I417))</f>
        <v>0</v>
      </c>
      <c r="M417" s="103" t="str">
        <f t="shared" si="53"/>
        <v/>
      </c>
      <c r="N417" s="25"/>
      <c r="O417" s="102">
        <f t="shared" si="50"/>
        <v>0</v>
      </c>
      <c r="P417" s="103" t="str">
        <f t="shared" si="54"/>
        <v/>
      </c>
      <c r="Q417" s="69"/>
    </row>
    <row r="418" spans="1:17" ht="39.75" customHeight="1" x14ac:dyDescent="0.2">
      <c r="A418" s="97" t="str">
        <f>IF('見積書(2号)'!A418="","",'見積書(2号)'!A418)</f>
        <v/>
      </c>
      <c r="B418" s="138" t="str">
        <f>IF('見積書(2号)'!B418="","",'見積書(2号)'!B418)</f>
        <v/>
      </c>
      <c r="C418" s="108" t="str">
        <f>IF('見積書(2号)'!C418="","",'見積書(2号)'!C418)</f>
        <v/>
      </c>
      <c r="D418" s="111" t="str">
        <f>IF('見積書(2号)'!H418="","",'見積書(2号)'!H418)</f>
        <v/>
      </c>
      <c r="E418" s="98" t="str">
        <f>IF('見積書(2号)'!E418="","",'見積書(2号)'!E418)</f>
        <v/>
      </c>
      <c r="F418" s="99">
        <f>IF('見積書(2号)'!I418="","",'見積書(2号)'!I418)</f>
        <v>0</v>
      </c>
      <c r="G418" s="100" t="str">
        <f>IF('見積書(2号)'!J418="","",'見積書(2号)'!J418)</f>
        <v/>
      </c>
      <c r="H418" s="110" t="str">
        <f>IF('見積書(2号)'!K418="","",'見積書(2号)'!K418)</f>
        <v/>
      </c>
      <c r="I418" s="100">
        <f>IF('見積書(2号)'!L418="","",'見積書(2号)'!L418)</f>
        <v>0</v>
      </c>
      <c r="J418" s="100" t="str">
        <f>IF('見積書(2号)'!M418="","",'見積書(2号)'!M418)</f>
        <v/>
      </c>
      <c r="K418" s="25"/>
      <c r="L418" s="102">
        <f>IF(OR(F418=""),"",IF(OR('見積書(2号)'!K418=""),F418,I418))</f>
        <v>0</v>
      </c>
      <c r="M418" s="103" t="str">
        <f t="shared" si="53"/>
        <v/>
      </c>
      <c r="N418" s="25"/>
      <c r="O418" s="102">
        <f t="shared" si="50"/>
        <v>0</v>
      </c>
      <c r="P418" s="103" t="str">
        <f t="shared" si="54"/>
        <v/>
      </c>
      <c r="Q418" s="69"/>
    </row>
    <row r="419" spans="1:17" ht="39.75" customHeight="1" x14ac:dyDescent="0.2">
      <c r="A419" s="97" t="str">
        <f>IF('見積書(2号)'!A419="","",'見積書(2号)'!A419)</f>
        <v/>
      </c>
      <c r="B419" s="138" t="str">
        <f>IF('見積書(2号)'!B419="","",'見積書(2号)'!B419)</f>
        <v/>
      </c>
      <c r="C419" s="108" t="str">
        <f>IF('見積書(2号)'!C419="","",'見積書(2号)'!C419)</f>
        <v/>
      </c>
      <c r="D419" s="111" t="str">
        <f>IF('見積書(2号)'!H419="","",'見積書(2号)'!H419)</f>
        <v/>
      </c>
      <c r="E419" s="98" t="str">
        <f>IF('見積書(2号)'!E419="","",'見積書(2号)'!E419)</f>
        <v/>
      </c>
      <c r="F419" s="99">
        <f>IF('見積書(2号)'!I419="","",'見積書(2号)'!I419)</f>
        <v>0</v>
      </c>
      <c r="G419" s="100" t="str">
        <f>IF('見積書(2号)'!J419="","",'見積書(2号)'!J419)</f>
        <v/>
      </c>
      <c r="H419" s="110" t="str">
        <f>IF('見積書(2号)'!K419="","",'見積書(2号)'!K419)</f>
        <v/>
      </c>
      <c r="I419" s="100">
        <f>IF('見積書(2号)'!L419="","",'見積書(2号)'!L419)</f>
        <v>0</v>
      </c>
      <c r="J419" s="100" t="str">
        <f>IF('見積書(2号)'!M419="","",'見積書(2号)'!M419)</f>
        <v/>
      </c>
      <c r="K419" s="25"/>
      <c r="L419" s="102">
        <f>IF(OR(F419=""),"",IF(OR('見積書(2号)'!K419=""),F419,I419))</f>
        <v>0</v>
      </c>
      <c r="M419" s="103" t="str">
        <f t="shared" si="53"/>
        <v/>
      </c>
      <c r="N419" s="25"/>
      <c r="O419" s="102">
        <f t="shared" si="50"/>
        <v>0</v>
      </c>
      <c r="P419" s="103" t="str">
        <f t="shared" si="54"/>
        <v/>
      </c>
      <c r="Q419" s="69"/>
    </row>
    <row r="420" spans="1:17" ht="39.75" customHeight="1" x14ac:dyDescent="0.2">
      <c r="A420" s="97" t="str">
        <f>IF('見積書(2号)'!A420="","",'見積書(2号)'!A420)</f>
        <v/>
      </c>
      <c r="B420" s="138" t="str">
        <f>IF('見積書(2号)'!B420="","",'見積書(2号)'!B420)</f>
        <v/>
      </c>
      <c r="C420" s="108" t="str">
        <f>IF('見積書(2号)'!C420="","",'見積書(2号)'!C420)</f>
        <v/>
      </c>
      <c r="D420" s="111" t="str">
        <f>IF('見積書(2号)'!H420="","",'見積書(2号)'!H420)</f>
        <v/>
      </c>
      <c r="E420" s="98" t="str">
        <f>IF('見積書(2号)'!E420="","",'見積書(2号)'!E420)</f>
        <v/>
      </c>
      <c r="F420" s="99">
        <f>IF('見積書(2号)'!I420="","",'見積書(2号)'!I420)</f>
        <v>0</v>
      </c>
      <c r="G420" s="100" t="str">
        <f>IF('見積書(2号)'!J420="","",'見積書(2号)'!J420)</f>
        <v/>
      </c>
      <c r="H420" s="110" t="str">
        <f>IF('見積書(2号)'!K420="","",'見積書(2号)'!K420)</f>
        <v/>
      </c>
      <c r="I420" s="100">
        <f>IF('見積書(2号)'!L420="","",'見積書(2号)'!L420)</f>
        <v>0</v>
      </c>
      <c r="J420" s="100" t="str">
        <f>IF('見積書(2号)'!M420="","",'見積書(2号)'!M420)</f>
        <v/>
      </c>
      <c r="K420" s="25"/>
      <c r="L420" s="102">
        <f>IF(OR(F420=""),"",IF(OR('見積書(2号)'!K420=""),F420,I420))</f>
        <v>0</v>
      </c>
      <c r="M420" s="103" t="str">
        <f t="shared" si="53"/>
        <v/>
      </c>
      <c r="N420" s="25"/>
      <c r="O420" s="102">
        <f t="shared" si="50"/>
        <v>0</v>
      </c>
      <c r="P420" s="103" t="str">
        <f t="shared" si="54"/>
        <v/>
      </c>
      <c r="Q420" s="69"/>
    </row>
    <row r="421" spans="1:17" ht="39.75" customHeight="1" x14ac:dyDescent="0.2">
      <c r="A421" s="97" t="str">
        <f>IF('見積書(2号)'!A421="","",'見積書(2号)'!A421)</f>
        <v/>
      </c>
      <c r="B421" s="138" t="str">
        <f>IF('見積書(2号)'!B421="","",'見積書(2号)'!B421)</f>
        <v/>
      </c>
      <c r="C421" s="108" t="str">
        <f>IF('見積書(2号)'!C421="","",'見積書(2号)'!C421)</f>
        <v/>
      </c>
      <c r="D421" s="111" t="str">
        <f>IF('見積書(2号)'!H421="","",'見積書(2号)'!H421)</f>
        <v/>
      </c>
      <c r="E421" s="98" t="str">
        <f>IF('見積書(2号)'!E421="","",'見積書(2号)'!E421)</f>
        <v/>
      </c>
      <c r="F421" s="99">
        <f>IF('見積書(2号)'!I421="","",'見積書(2号)'!I421)</f>
        <v>0</v>
      </c>
      <c r="G421" s="100" t="str">
        <f>IF('見積書(2号)'!J421="","",'見積書(2号)'!J421)</f>
        <v/>
      </c>
      <c r="H421" s="110" t="str">
        <f>IF('見積書(2号)'!K421="","",'見積書(2号)'!K421)</f>
        <v/>
      </c>
      <c r="I421" s="100">
        <f>IF('見積書(2号)'!L421="","",'見積書(2号)'!L421)</f>
        <v>0</v>
      </c>
      <c r="J421" s="100" t="str">
        <f>IF('見積書(2号)'!M421="","",'見積書(2号)'!M421)</f>
        <v/>
      </c>
      <c r="K421" s="25"/>
      <c r="L421" s="102">
        <f>IF(OR(F421=""),"",IF(OR('見積書(2号)'!K421=""),F421,I421))</f>
        <v>0</v>
      </c>
      <c r="M421" s="103" t="str">
        <f t="shared" si="53"/>
        <v/>
      </c>
      <c r="N421" s="25"/>
      <c r="O421" s="102">
        <f t="shared" si="50"/>
        <v>0</v>
      </c>
      <c r="P421" s="103" t="str">
        <f t="shared" si="54"/>
        <v/>
      </c>
      <c r="Q421" s="69"/>
    </row>
    <row r="422" spans="1:17" ht="39.75" customHeight="1" x14ac:dyDescent="0.2">
      <c r="A422" s="97" t="str">
        <f>IF('見積書(2号)'!A422="","",'見積書(2号)'!A422)</f>
        <v/>
      </c>
      <c r="B422" s="138" t="str">
        <f>IF('見積書(2号)'!B422="","",'見積書(2号)'!B422)</f>
        <v/>
      </c>
      <c r="C422" s="108" t="str">
        <f>IF('見積書(2号)'!C422="","",'見積書(2号)'!C422)</f>
        <v/>
      </c>
      <c r="D422" s="111" t="str">
        <f>IF('見積書(2号)'!H422="","",'見積書(2号)'!H422)</f>
        <v/>
      </c>
      <c r="E422" s="98" t="str">
        <f>IF('見積書(2号)'!E422="","",'見積書(2号)'!E422)</f>
        <v/>
      </c>
      <c r="F422" s="99">
        <f>IF('見積書(2号)'!I422="","",'見積書(2号)'!I422)</f>
        <v>0</v>
      </c>
      <c r="G422" s="100" t="str">
        <f>IF('見積書(2号)'!J422="","",'見積書(2号)'!J422)</f>
        <v/>
      </c>
      <c r="H422" s="110" t="str">
        <f>IF('見積書(2号)'!K422="","",'見積書(2号)'!K422)</f>
        <v/>
      </c>
      <c r="I422" s="100">
        <f>IF('見積書(2号)'!L422="","",'見積書(2号)'!L422)</f>
        <v>0</v>
      </c>
      <c r="J422" s="100" t="str">
        <f>IF('見積書(2号)'!M422="","",'見積書(2号)'!M422)</f>
        <v/>
      </c>
      <c r="K422" s="25"/>
      <c r="L422" s="102">
        <f>IF(OR(F422=""),"",IF(OR('見積書(2号)'!K422=""),F422,I422))</f>
        <v>0</v>
      </c>
      <c r="M422" s="103" t="str">
        <f t="shared" si="53"/>
        <v/>
      </c>
      <c r="N422" s="25"/>
      <c r="O422" s="102">
        <f t="shared" si="50"/>
        <v>0</v>
      </c>
      <c r="P422" s="103" t="str">
        <f t="shared" si="54"/>
        <v/>
      </c>
      <c r="Q422" s="69"/>
    </row>
    <row r="423" spans="1:17" ht="39.75" customHeight="1" x14ac:dyDescent="0.2">
      <c r="A423" s="97" t="str">
        <f>IF('見積書(2号)'!A423="","",'見積書(2号)'!A423)</f>
        <v/>
      </c>
      <c r="B423" s="138" t="str">
        <f>IF('見積書(2号)'!B423="","",'見積書(2号)'!B423)</f>
        <v/>
      </c>
      <c r="C423" s="108" t="str">
        <f>IF('見積書(2号)'!C423="","",'見積書(2号)'!C423)</f>
        <v/>
      </c>
      <c r="D423" s="111" t="str">
        <f>IF('見積書(2号)'!H423="","",'見積書(2号)'!H423)</f>
        <v/>
      </c>
      <c r="E423" s="98" t="str">
        <f>IF('見積書(2号)'!E423="","",'見積書(2号)'!E423)</f>
        <v/>
      </c>
      <c r="F423" s="99">
        <f>IF('見積書(2号)'!I423="","",'見積書(2号)'!I423)</f>
        <v>0</v>
      </c>
      <c r="G423" s="100" t="str">
        <f>IF('見積書(2号)'!J423="","",'見積書(2号)'!J423)</f>
        <v/>
      </c>
      <c r="H423" s="110" t="str">
        <f>IF('見積書(2号)'!K423="","",'見積書(2号)'!K423)</f>
        <v/>
      </c>
      <c r="I423" s="100">
        <f>IF('見積書(2号)'!L423="","",'見積書(2号)'!L423)</f>
        <v>0</v>
      </c>
      <c r="J423" s="100" t="str">
        <f>IF('見積書(2号)'!M423="","",'見積書(2号)'!M423)</f>
        <v/>
      </c>
      <c r="K423" s="25"/>
      <c r="L423" s="102">
        <f>IF(OR(F423=""),"",IF(OR('見積書(2号)'!K423=""),F423,I423))</f>
        <v>0</v>
      </c>
      <c r="M423" s="103" t="str">
        <f t="shared" si="53"/>
        <v/>
      </c>
      <c r="N423" s="25"/>
      <c r="O423" s="102">
        <f t="shared" si="50"/>
        <v>0</v>
      </c>
      <c r="P423" s="103" t="str">
        <f t="shared" si="54"/>
        <v/>
      </c>
      <c r="Q423" s="69"/>
    </row>
    <row r="424" spans="1:17" ht="39.75" customHeight="1" x14ac:dyDescent="0.2">
      <c r="A424" s="97" t="str">
        <f>IF('見積書(2号)'!A424="","",'見積書(2号)'!A424)</f>
        <v/>
      </c>
      <c r="B424" s="138" t="str">
        <f>IF('見積書(2号)'!B424="","",'見積書(2号)'!B424)</f>
        <v/>
      </c>
      <c r="C424" s="108" t="str">
        <f>IF('見積書(2号)'!C424="","",'見積書(2号)'!C424)</f>
        <v/>
      </c>
      <c r="D424" s="111" t="str">
        <f>IF('見積書(2号)'!H424="","",'見積書(2号)'!H424)</f>
        <v/>
      </c>
      <c r="E424" s="98" t="str">
        <f>IF('見積書(2号)'!E424="","",'見積書(2号)'!E424)</f>
        <v/>
      </c>
      <c r="F424" s="99">
        <f>IF('見積書(2号)'!I424="","",'見積書(2号)'!I424)</f>
        <v>0</v>
      </c>
      <c r="G424" s="100" t="str">
        <f>IF('見積書(2号)'!J424="","",'見積書(2号)'!J424)</f>
        <v/>
      </c>
      <c r="H424" s="110" t="str">
        <f>IF('見積書(2号)'!K424="","",'見積書(2号)'!K424)</f>
        <v/>
      </c>
      <c r="I424" s="100">
        <f>IF('見積書(2号)'!L424="","",'見積書(2号)'!L424)</f>
        <v>0</v>
      </c>
      <c r="J424" s="100" t="str">
        <f>IF('見積書(2号)'!M424="","",'見積書(2号)'!M424)</f>
        <v/>
      </c>
      <c r="K424" s="25"/>
      <c r="L424" s="102">
        <f>IF(OR(F424=""),"",IF(OR('見積書(2号)'!K424=""),F424,I424))</f>
        <v>0</v>
      </c>
      <c r="M424" s="103" t="str">
        <f t="shared" si="53"/>
        <v/>
      </c>
      <c r="N424" s="25"/>
      <c r="O424" s="102">
        <f t="shared" si="50"/>
        <v>0</v>
      </c>
      <c r="P424" s="103" t="str">
        <f t="shared" si="54"/>
        <v/>
      </c>
      <c r="Q424" s="69"/>
    </row>
    <row r="425" spans="1:17" ht="39.75" customHeight="1" x14ac:dyDescent="0.2">
      <c r="A425" s="97" t="str">
        <f>IF('見積書(2号)'!A425="","",'見積書(2号)'!A425)</f>
        <v/>
      </c>
      <c r="B425" s="138" t="str">
        <f>IF('見積書(2号)'!B425="","",'見積書(2号)'!B425)</f>
        <v/>
      </c>
      <c r="C425" s="108" t="str">
        <f>IF('見積書(2号)'!C425="","",'見積書(2号)'!C425)</f>
        <v/>
      </c>
      <c r="D425" s="111" t="str">
        <f>IF('見積書(2号)'!H425="","",'見積書(2号)'!H425)</f>
        <v/>
      </c>
      <c r="E425" s="98" t="str">
        <f>IF('見積書(2号)'!E425="","",'見積書(2号)'!E425)</f>
        <v/>
      </c>
      <c r="F425" s="99">
        <f>IF('見積書(2号)'!I425="","",'見積書(2号)'!I425)</f>
        <v>0</v>
      </c>
      <c r="G425" s="100" t="str">
        <f>IF('見積書(2号)'!J425="","",'見積書(2号)'!J425)</f>
        <v/>
      </c>
      <c r="H425" s="110" t="str">
        <f>IF('見積書(2号)'!K425="","",'見積書(2号)'!K425)</f>
        <v/>
      </c>
      <c r="I425" s="100">
        <f>IF('見積書(2号)'!L425="","",'見積書(2号)'!L425)</f>
        <v>0</v>
      </c>
      <c r="J425" s="100" t="str">
        <f>IF('見積書(2号)'!M425="","",'見積書(2号)'!M425)</f>
        <v/>
      </c>
      <c r="K425" s="25"/>
      <c r="L425" s="102">
        <f>IF(OR(F425=""),"",IF(OR('見積書(2号)'!K425=""),F425,I425))</f>
        <v>0</v>
      </c>
      <c r="M425" s="103" t="str">
        <f t="shared" si="53"/>
        <v/>
      </c>
      <c r="N425" s="25"/>
      <c r="O425" s="102">
        <f t="shared" si="50"/>
        <v>0</v>
      </c>
      <c r="P425" s="103" t="str">
        <f t="shared" si="54"/>
        <v/>
      </c>
      <c r="Q425" s="69"/>
    </row>
    <row r="426" spans="1:17" ht="39.75" customHeight="1" x14ac:dyDescent="0.2">
      <c r="A426" s="97" t="str">
        <f>IF('見積書(2号)'!A426="","",'見積書(2号)'!A426)</f>
        <v/>
      </c>
      <c r="B426" s="138" t="str">
        <f>IF('見積書(2号)'!B426="","",'見積書(2号)'!B426)</f>
        <v/>
      </c>
      <c r="C426" s="108" t="str">
        <f>IF('見積書(2号)'!C426="","",'見積書(2号)'!C426)</f>
        <v/>
      </c>
      <c r="D426" s="111" t="str">
        <f>IF('見積書(2号)'!H426="","",'見積書(2号)'!H426)</f>
        <v/>
      </c>
      <c r="E426" s="98" t="str">
        <f>IF('見積書(2号)'!E426="","",'見積書(2号)'!E426)</f>
        <v/>
      </c>
      <c r="F426" s="99">
        <f>IF('見積書(2号)'!I426="","",'見積書(2号)'!I426)</f>
        <v>0</v>
      </c>
      <c r="G426" s="100" t="str">
        <f>IF('見積書(2号)'!J426="","",'見積書(2号)'!J426)</f>
        <v/>
      </c>
      <c r="H426" s="110" t="str">
        <f>IF('見積書(2号)'!K426="","",'見積書(2号)'!K426)</f>
        <v/>
      </c>
      <c r="I426" s="100">
        <f>IF('見積書(2号)'!L426="","",'見積書(2号)'!L426)</f>
        <v>0</v>
      </c>
      <c r="J426" s="100" t="str">
        <f>IF('見積書(2号)'!M426="","",'見積書(2号)'!M426)</f>
        <v/>
      </c>
      <c r="K426" s="25"/>
      <c r="L426" s="102">
        <f>IF(OR(F426=""),"",IF(OR('見積書(2号)'!K426=""),F426,I426))</f>
        <v>0</v>
      </c>
      <c r="M426" s="103" t="str">
        <f t="shared" si="53"/>
        <v/>
      </c>
      <c r="N426" s="25"/>
      <c r="O426" s="102">
        <f t="shared" si="50"/>
        <v>0</v>
      </c>
      <c r="P426" s="103" t="str">
        <f t="shared" si="54"/>
        <v/>
      </c>
      <c r="Q426" s="69"/>
    </row>
    <row r="427" spans="1:17" ht="39.75" customHeight="1" x14ac:dyDescent="0.2">
      <c r="A427" s="97" t="str">
        <f>IF('見積書(2号)'!A427="","",'見積書(2号)'!A427)</f>
        <v/>
      </c>
      <c r="B427" s="138" t="str">
        <f>IF('見積書(2号)'!B427="","",'見積書(2号)'!B427)</f>
        <v/>
      </c>
      <c r="C427" s="108" t="str">
        <f>IF('見積書(2号)'!C427="","",'見積書(2号)'!C427)</f>
        <v/>
      </c>
      <c r="D427" s="111" t="str">
        <f>IF('見積書(2号)'!H427="","",'見積書(2号)'!H427)</f>
        <v/>
      </c>
      <c r="E427" s="98" t="str">
        <f>IF('見積書(2号)'!E427="","",'見積書(2号)'!E427)</f>
        <v/>
      </c>
      <c r="F427" s="99">
        <f>IF('見積書(2号)'!I427="","",'見積書(2号)'!I427)</f>
        <v>0</v>
      </c>
      <c r="G427" s="100" t="str">
        <f>IF('見積書(2号)'!J427="","",'見積書(2号)'!J427)</f>
        <v/>
      </c>
      <c r="H427" s="110" t="str">
        <f>IF('見積書(2号)'!K427="","",'見積書(2号)'!K427)</f>
        <v/>
      </c>
      <c r="I427" s="100">
        <f>IF('見積書(2号)'!L427="","",'見積書(2号)'!L427)</f>
        <v>0</v>
      </c>
      <c r="J427" s="100" t="str">
        <f>IF('見積書(2号)'!M427="","",'見積書(2号)'!M427)</f>
        <v/>
      </c>
      <c r="K427" s="25"/>
      <c r="L427" s="102">
        <f>IF(OR(F427=""),"",IF(OR('見積書(2号)'!K427=""),F427,I427))</f>
        <v>0</v>
      </c>
      <c r="M427" s="103" t="str">
        <f t="shared" si="53"/>
        <v/>
      </c>
      <c r="N427" s="25"/>
      <c r="O427" s="102">
        <f t="shared" si="50"/>
        <v>0</v>
      </c>
      <c r="P427" s="103" t="str">
        <f t="shared" si="54"/>
        <v/>
      </c>
      <c r="Q427" s="69"/>
    </row>
    <row r="428" spans="1:17" ht="39.75" customHeight="1" x14ac:dyDescent="0.2">
      <c r="A428" s="97" t="str">
        <f>IF('見積書(2号)'!A428="","",'見積書(2号)'!A428)</f>
        <v/>
      </c>
      <c r="B428" s="138" t="str">
        <f>IF('見積書(2号)'!B428="","",'見積書(2号)'!B428)</f>
        <v/>
      </c>
      <c r="C428" s="108" t="str">
        <f>IF('見積書(2号)'!C428="","",'見積書(2号)'!C428)</f>
        <v/>
      </c>
      <c r="D428" s="111" t="str">
        <f>IF('見積書(2号)'!H428="","",'見積書(2号)'!H428)</f>
        <v/>
      </c>
      <c r="E428" s="98" t="str">
        <f>IF('見積書(2号)'!E428="","",'見積書(2号)'!E428)</f>
        <v/>
      </c>
      <c r="F428" s="99">
        <f>IF('見積書(2号)'!I428="","",'見積書(2号)'!I428)</f>
        <v>0</v>
      </c>
      <c r="G428" s="100" t="str">
        <f>IF('見積書(2号)'!J428="","",'見積書(2号)'!J428)</f>
        <v/>
      </c>
      <c r="H428" s="110" t="str">
        <f>IF('見積書(2号)'!K428="","",'見積書(2号)'!K428)</f>
        <v/>
      </c>
      <c r="I428" s="100">
        <f>IF('見積書(2号)'!L428="","",'見積書(2号)'!L428)</f>
        <v>0</v>
      </c>
      <c r="J428" s="100" t="str">
        <f>IF('見積書(2号)'!M428="","",'見積書(2号)'!M428)</f>
        <v/>
      </c>
      <c r="K428" s="25"/>
      <c r="L428" s="102">
        <f>IF(OR(F428=""),"",IF(OR('見積書(2号)'!K428=""),F428,I428))</f>
        <v>0</v>
      </c>
      <c r="M428" s="103" t="str">
        <f t="shared" si="53"/>
        <v/>
      </c>
      <c r="N428" s="25"/>
      <c r="O428" s="102">
        <f t="shared" si="50"/>
        <v>0</v>
      </c>
      <c r="P428" s="103" t="str">
        <f t="shared" si="54"/>
        <v/>
      </c>
      <c r="Q428" s="69"/>
    </row>
    <row r="429" spans="1:17" ht="39.75" customHeight="1" x14ac:dyDescent="0.2">
      <c r="A429" s="97" t="str">
        <f>IF('見積書(2号)'!A429="","",'見積書(2号)'!A429)</f>
        <v/>
      </c>
      <c r="B429" s="138" t="str">
        <f>IF('見積書(2号)'!B429="","",'見積書(2号)'!B429)</f>
        <v/>
      </c>
      <c r="C429" s="108" t="str">
        <f>IF('見積書(2号)'!C429="","",'見積書(2号)'!C429)</f>
        <v/>
      </c>
      <c r="D429" s="111" t="str">
        <f>IF('見積書(2号)'!H429="","",'見積書(2号)'!H429)</f>
        <v/>
      </c>
      <c r="E429" s="98" t="str">
        <f>IF('見積書(2号)'!E429="","",'見積書(2号)'!E429)</f>
        <v/>
      </c>
      <c r="F429" s="99">
        <f>IF('見積書(2号)'!I429="","",'見積書(2号)'!I429)</f>
        <v>0</v>
      </c>
      <c r="G429" s="100" t="str">
        <f>IF('見積書(2号)'!J429="","",'見積書(2号)'!J429)</f>
        <v/>
      </c>
      <c r="H429" s="110" t="str">
        <f>IF('見積書(2号)'!K429="","",'見積書(2号)'!K429)</f>
        <v/>
      </c>
      <c r="I429" s="100">
        <f>IF('見積書(2号)'!L429="","",'見積書(2号)'!L429)</f>
        <v>0</v>
      </c>
      <c r="J429" s="100" t="str">
        <f>IF('見積書(2号)'!M429="","",'見積書(2号)'!M429)</f>
        <v/>
      </c>
      <c r="K429" s="25"/>
      <c r="L429" s="102">
        <f>IF(OR(F429=""),"",IF(OR('見積書(2号)'!K429=""),F429,I429))</f>
        <v>0</v>
      </c>
      <c r="M429" s="103" t="str">
        <f t="shared" si="53"/>
        <v/>
      </c>
      <c r="N429" s="25"/>
      <c r="O429" s="102">
        <f t="shared" si="50"/>
        <v>0</v>
      </c>
      <c r="P429" s="103" t="str">
        <f t="shared" si="54"/>
        <v/>
      </c>
      <c r="Q429" s="69"/>
    </row>
    <row r="430" spans="1:17" ht="39.75" customHeight="1" x14ac:dyDescent="0.2">
      <c r="A430" s="97" t="str">
        <f>IF('見積書(2号)'!A430="","",'見積書(2号)'!A430)</f>
        <v/>
      </c>
      <c r="B430" s="138" t="str">
        <f>IF('見積書(2号)'!B430="","",'見積書(2号)'!B430)</f>
        <v/>
      </c>
      <c r="C430" s="108" t="str">
        <f>IF('見積書(2号)'!C430="","",'見積書(2号)'!C430)</f>
        <v/>
      </c>
      <c r="D430" s="111" t="str">
        <f>IF('見積書(2号)'!H430="","",'見積書(2号)'!H430)</f>
        <v/>
      </c>
      <c r="E430" s="98" t="str">
        <f>IF('見積書(2号)'!E430="","",'見積書(2号)'!E430)</f>
        <v/>
      </c>
      <c r="F430" s="99">
        <f>IF('見積書(2号)'!I430="","",'見積書(2号)'!I430)</f>
        <v>0</v>
      </c>
      <c r="G430" s="100" t="str">
        <f>IF('見積書(2号)'!J430="","",'見積書(2号)'!J430)</f>
        <v/>
      </c>
      <c r="H430" s="110" t="str">
        <f>IF('見積書(2号)'!K430="","",'見積書(2号)'!K430)</f>
        <v/>
      </c>
      <c r="I430" s="100">
        <f>IF('見積書(2号)'!L430="","",'見積書(2号)'!L430)</f>
        <v>0</v>
      </c>
      <c r="J430" s="100" t="str">
        <f>IF('見積書(2号)'!M430="","",'見積書(2号)'!M430)</f>
        <v/>
      </c>
      <c r="K430" s="25"/>
      <c r="L430" s="102">
        <f>IF(OR(F430=""),"",IF(OR('見積書(2号)'!K430=""),F430,I430))</f>
        <v>0</v>
      </c>
      <c r="M430" s="103" t="str">
        <f t="shared" si="53"/>
        <v/>
      </c>
      <c r="N430" s="25"/>
      <c r="O430" s="102">
        <f t="shared" si="50"/>
        <v>0</v>
      </c>
      <c r="P430" s="103" t="str">
        <f t="shared" si="54"/>
        <v/>
      </c>
      <c r="Q430" s="69"/>
    </row>
    <row r="431" spans="1:17" ht="39.75" customHeight="1" x14ac:dyDescent="0.2">
      <c r="A431" s="97" t="str">
        <f>IF('見積書(2号)'!A431="","",'見積書(2号)'!A431)</f>
        <v/>
      </c>
      <c r="B431" s="138" t="str">
        <f>IF('見積書(2号)'!B431="","",'見積書(2号)'!B431)</f>
        <v/>
      </c>
      <c r="C431" s="108" t="str">
        <f>IF('見積書(2号)'!C431="","",'見積書(2号)'!C431)</f>
        <v/>
      </c>
      <c r="D431" s="111" t="str">
        <f>IF('見積書(2号)'!H431="","",'見積書(2号)'!H431)</f>
        <v/>
      </c>
      <c r="E431" s="98" t="str">
        <f>IF('見積書(2号)'!E431="","",'見積書(2号)'!E431)</f>
        <v/>
      </c>
      <c r="F431" s="99">
        <f>IF('見積書(2号)'!I431="","",'見積書(2号)'!I431)</f>
        <v>0</v>
      </c>
      <c r="G431" s="100" t="str">
        <f>IF('見積書(2号)'!J431="","",'見積書(2号)'!J431)</f>
        <v/>
      </c>
      <c r="H431" s="110" t="str">
        <f>IF('見積書(2号)'!K431="","",'見積書(2号)'!K431)</f>
        <v/>
      </c>
      <c r="I431" s="100">
        <f>IF('見積書(2号)'!L431="","",'見積書(2号)'!L431)</f>
        <v>0</v>
      </c>
      <c r="J431" s="100" t="str">
        <f>IF('見積書(2号)'!M431="","",'見積書(2号)'!M431)</f>
        <v/>
      </c>
      <c r="K431" s="25"/>
      <c r="L431" s="102">
        <f>IF(OR(F431=""),"",IF(OR('見積書(2号)'!K431=""),F431,I431))</f>
        <v>0</v>
      </c>
      <c r="M431" s="103" t="str">
        <f t="shared" si="53"/>
        <v/>
      </c>
      <c r="N431" s="25"/>
      <c r="O431" s="102">
        <f t="shared" si="50"/>
        <v>0</v>
      </c>
      <c r="P431" s="103" t="str">
        <f t="shared" si="54"/>
        <v/>
      </c>
      <c r="Q431" s="69"/>
    </row>
    <row r="432" spans="1:17" ht="39.75" customHeight="1" x14ac:dyDescent="0.2">
      <c r="A432" s="97" t="str">
        <f>IF('見積書(2号)'!A432="","",'見積書(2号)'!A432)</f>
        <v/>
      </c>
      <c r="B432" s="138" t="str">
        <f>IF('見積書(2号)'!B432="","",'見積書(2号)'!B432)</f>
        <v/>
      </c>
      <c r="C432" s="108" t="str">
        <f>IF('見積書(2号)'!C432="","",'見積書(2号)'!C432)</f>
        <v/>
      </c>
      <c r="D432" s="111" t="str">
        <f>IF('見積書(2号)'!H432="","",'見積書(2号)'!H432)</f>
        <v/>
      </c>
      <c r="E432" s="98" t="str">
        <f>IF('見積書(2号)'!E432="","",'見積書(2号)'!E432)</f>
        <v/>
      </c>
      <c r="F432" s="99">
        <f>IF('見積書(2号)'!I432="","",'見積書(2号)'!I432)</f>
        <v>0</v>
      </c>
      <c r="G432" s="100" t="str">
        <f>IF('見積書(2号)'!J432="","",'見積書(2号)'!J432)</f>
        <v/>
      </c>
      <c r="H432" s="110" t="str">
        <f>IF('見積書(2号)'!K432="","",'見積書(2号)'!K432)</f>
        <v/>
      </c>
      <c r="I432" s="100">
        <f>IF('見積書(2号)'!L432="","",'見積書(2号)'!L432)</f>
        <v>0</v>
      </c>
      <c r="J432" s="100" t="str">
        <f>IF('見積書(2号)'!M432="","",'見積書(2号)'!M432)</f>
        <v/>
      </c>
      <c r="K432" s="25"/>
      <c r="L432" s="102">
        <f>IF(OR(F432=""),"",IF(OR('見積書(2号)'!K432=""),F432,I432))</f>
        <v>0</v>
      </c>
      <c r="M432" s="103" t="str">
        <f t="shared" si="53"/>
        <v/>
      </c>
      <c r="N432" s="25"/>
      <c r="O432" s="102">
        <f t="shared" si="50"/>
        <v>0</v>
      </c>
      <c r="P432" s="103" t="str">
        <f t="shared" si="54"/>
        <v/>
      </c>
      <c r="Q432" s="69"/>
    </row>
    <row r="433" spans="1:17" ht="39.75" customHeight="1" x14ac:dyDescent="0.2">
      <c r="A433" s="97" t="str">
        <f>IF('見積書(2号)'!A433="","",'見積書(2号)'!A433)</f>
        <v/>
      </c>
      <c r="B433" s="138" t="str">
        <f>IF('見積書(2号)'!B433="","",'見積書(2号)'!B433)</f>
        <v/>
      </c>
      <c r="C433" s="108" t="str">
        <f>IF('見積書(2号)'!C433="","",'見積書(2号)'!C433)</f>
        <v/>
      </c>
      <c r="D433" s="111" t="str">
        <f>IF('見積書(2号)'!H433="","",'見積書(2号)'!H433)</f>
        <v/>
      </c>
      <c r="E433" s="98" t="str">
        <f>IF('見積書(2号)'!E433="","",'見積書(2号)'!E433)</f>
        <v/>
      </c>
      <c r="F433" s="99">
        <f>IF('見積書(2号)'!I433="","",'見積書(2号)'!I433)</f>
        <v>0</v>
      </c>
      <c r="G433" s="100" t="str">
        <f>IF('見積書(2号)'!J433="","",'見積書(2号)'!J433)</f>
        <v/>
      </c>
      <c r="H433" s="110" t="str">
        <f>IF('見積書(2号)'!K433="","",'見積書(2号)'!K433)</f>
        <v/>
      </c>
      <c r="I433" s="100">
        <f>IF('見積書(2号)'!L433="","",'見積書(2号)'!L433)</f>
        <v>0</v>
      </c>
      <c r="J433" s="100" t="str">
        <f>IF('見積書(2号)'!M433="","",'見積書(2号)'!M433)</f>
        <v/>
      </c>
      <c r="K433" s="25"/>
      <c r="L433" s="102">
        <f>IF(OR(F433=""),"",IF(OR('見積書(2号)'!K433=""),F433,I433))</f>
        <v>0</v>
      </c>
      <c r="M433" s="103" t="str">
        <f t="shared" si="53"/>
        <v/>
      </c>
      <c r="N433" s="25"/>
      <c r="O433" s="102">
        <f t="shared" si="50"/>
        <v>0</v>
      </c>
      <c r="P433" s="103" t="str">
        <f t="shared" si="54"/>
        <v/>
      </c>
      <c r="Q433" s="69"/>
    </row>
    <row r="434" spans="1:17" ht="39.75" customHeight="1" x14ac:dyDescent="0.2">
      <c r="A434" s="97" t="str">
        <f>IF('見積書(2号)'!A434="","",'見積書(2号)'!A434)</f>
        <v/>
      </c>
      <c r="B434" s="138" t="str">
        <f>IF('見積書(2号)'!B434="","",'見積書(2号)'!B434)</f>
        <v>小　　計</v>
      </c>
      <c r="C434" s="108" t="str">
        <f>IF('見積書(2号)'!C434="","",'見積書(2号)'!C434)</f>
        <v/>
      </c>
      <c r="D434" s="111" t="str">
        <f>IF('見積書(2号)'!H434="","",'見積書(2号)'!H434)</f>
        <v/>
      </c>
      <c r="E434" s="98" t="str">
        <f>IF('見積書(2号)'!E434="","",'見積書(2号)'!E434)</f>
        <v/>
      </c>
      <c r="F434" s="99" t="str">
        <f>IF('見積書(2号)'!I434="","",'見積書(2号)'!I434)</f>
        <v/>
      </c>
      <c r="G434" s="100">
        <f>IF('見積書(2号)'!J434="","",'見積書(2号)'!J434)</f>
        <v>0</v>
      </c>
      <c r="H434" s="110" t="str">
        <f>IF('見積書(2号)'!K434="","",'見積書(2号)'!K434)</f>
        <v/>
      </c>
      <c r="I434" s="100" t="str">
        <f>IF('見積書(2号)'!L434="","",'見積書(2号)'!L434)</f>
        <v/>
      </c>
      <c r="J434" s="100">
        <f>IF('見積書(2号)'!M434="","",'見積書(2号)'!M434)</f>
        <v>0</v>
      </c>
      <c r="K434" s="25"/>
      <c r="L434" s="102" t="str">
        <f>IF(OR(F434=""),"",IF(OR('見積書(2号)'!K434=""),F434,I434))</f>
        <v/>
      </c>
      <c r="M434" s="103">
        <f t="shared" ref="M434" si="55">SUBTOTAL(9,M406:M433)</f>
        <v>0</v>
      </c>
      <c r="N434" s="25"/>
      <c r="O434" s="102" t="str">
        <f t="shared" si="50"/>
        <v/>
      </c>
      <c r="P434" s="103">
        <f t="shared" ref="P434" si="56">SUBTOTAL(9,P406:P433)</f>
        <v>0</v>
      </c>
      <c r="Q434" s="69"/>
    </row>
    <row r="435" spans="1:17" ht="39.75" customHeight="1" x14ac:dyDescent="0.2">
      <c r="A435" s="97" t="str">
        <f>IF('見積書(2号)'!A435="","",'見積書(2号)'!A435)</f>
        <v/>
      </c>
      <c r="B435" s="138" t="str">
        <f>IF('見積書(2号)'!B435="","",'見積書(2号)'!B435)</f>
        <v/>
      </c>
      <c r="C435" s="108" t="str">
        <f>IF('見積書(2号)'!C435="","",'見積書(2号)'!C435)</f>
        <v/>
      </c>
      <c r="D435" s="111" t="str">
        <f>IF('見積書(2号)'!H435="","",'見積書(2号)'!H435)</f>
        <v/>
      </c>
      <c r="E435" s="98" t="str">
        <f>IF('見積書(2号)'!E435="","",'見積書(2号)'!E435)</f>
        <v/>
      </c>
      <c r="F435" s="99">
        <f>IF('見積書(2号)'!I435="","",'見積書(2号)'!I435)</f>
        <v>0</v>
      </c>
      <c r="G435" s="100" t="str">
        <f>IF('見積書(2号)'!J435="","",'見積書(2号)'!J435)</f>
        <v/>
      </c>
      <c r="H435" s="110" t="str">
        <f>IF('見積書(2号)'!K435="","",'見積書(2号)'!K435)</f>
        <v/>
      </c>
      <c r="I435" s="100">
        <f>IF('見積書(2号)'!L435="","",'見積書(2号)'!L435)</f>
        <v>0</v>
      </c>
      <c r="J435" s="100" t="str">
        <f>IF('見積書(2号)'!M435="","",'見積書(2号)'!M435)</f>
        <v/>
      </c>
      <c r="K435" s="25"/>
      <c r="L435" s="102">
        <f>IF(OR(F435=""),"",IF(OR('見積書(2号)'!K435=""),F435,I435))</f>
        <v>0</v>
      </c>
      <c r="M435" s="103" t="str">
        <f t="shared" ref="M435:M462" si="57">IFERROR(IF((K435=""),"",ROUNDDOWN(K435*L435,0)),"")</f>
        <v/>
      </c>
      <c r="N435" s="25"/>
      <c r="O435" s="102">
        <f t="shared" si="50"/>
        <v>0</v>
      </c>
      <c r="P435" s="103" t="str">
        <f t="shared" ref="P435:P462" si="58">IFERROR(IF((N435=""),"",ROUNDDOWN(N435*O435,0)),"")</f>
        <v/>
      </c>
      <c r="Q435" s="69"/>
    </row>
    <row r="436" spans="1:17" ht="39.75" customHeight="1" x14ac:dyDescent="0.2">
      <c r="A436" s="97" t="str">
        <f>IF('見積書(2号)'!A436="","",'見積書(2号)'!A436)</f>
        <v/>
      </c>
      <c r="B436" s="138" t="str">
        <f>IF('見積書(2号)'!B436="","",'見積書(2号)'!B436)</f>
        <v/>
      </c>
      <c r="C436" s="108" t="str">
        <f>IF('見積書(2号)'!C436="","",'見積書(2号)'!C436)</f>
        <v/>
      </c>
      <c r="D436" s="111" t="str">
        <f>IF('見積書(2号)'!H436="","",'見積書(2号)'!H436)</f>
        <v/>
      </c>
      <c r="E436" s="98" t="str">
        <f>IF('見積書(2号)'!E436="","",'見積書(2号)'!E436)</f>
        <v/>
      </c>
      <c r="F436" s="99">
        <f>IF('見積書(2号)'!I436="","",'見積書(2号)'!I436)</f>
        <v>0</v>
      </c>
      <c r="G436" s="100" t="str">
        <f>IF('見積書(2号)'!J436="","",'見積書(2号)'!J436)</f>
        <v/>
      </c>
      <c r="H436" s="110" t="str">
        <f>IF('見積書(2号)'!K436="","",'見積書(2号)'!K436)</f>
        <v/>
      </c>
      <c r="I436" s="100">
        <f>IF('見積書(2号)'!L436="","",'見積書(2号)'!L436)</f>
        <v>0</v>
      </c>
      <c r="J436" s="100" t="str">
        <f>IF('見積書(2号)'!M436="","",'見積書(2号)'!M436)</f>
        <v/>
      </c>
      <c r="K436" s="25"/>
      <c r="L436" s="102">
        <f>IF(OR(F436=""),"",IF(OR('見積書(2号)'!K436=""),F436,I436))</f>
        <v>0</v>
      </c>
      <c r="M436" s="103" t="str">
        <f t="shared" si="57"/>
        <v/>
      </c>
      <c r="N436" s="25"/>
      <c r="O436" s="102">
        <f t="shared" si="50"/>
        <v>0</v>
      </c>
      <c r="P436" s="103" t="str">
        <f t="shared" si="58"/>
        <v/>
      </c>
      <c r="Q436" s="69"/>
    </row>
    <row r="437" spans="1:17" ht="39.75" customHeight="1" x14ac:dyDescent="0.2">
      <c r="A437" s="97" t="str">
        <f>IF('見積書(2号)'!A437="","",'見積書(2号)'!A437)</f>
        <v/>
      </c>
      <c r="B437" s="138" t="str">
        <f>IF('見積書(2号)'!B437="","",'見積書(2号)'!B437)</f>
        <v/>
      </c>
      <c r="C437" s="108" t="str">
        <f>IF('見積書(2号)'!C437="","",'見積書(2号)'!C437)</f>
        <v/>
      </c>
      <c r="D437" s="111" t="str">
        <f>IF('見積書(2号)'!H437="","",'見積書(2号)'!H437)</f>
        <v/>
      </c>
      <c r="E437" s="98" t="str">
        <f>IF('見積書(2号)'!E437="","",'見積書(2号)'!E437)</f>
        <v/>
      </c>
      <c r="F437" s="99">
        <f>IF('見積書(2号)'!I437="","",'見積書(2号)'!I437)</f>
        <v>0</v>
      </c>
      <c r="G437" s="100" t="str">
        <f>IF('見積書(2号)'!J437="","",'見積書(2号)'!J437)</f>
        <v/>
      </c>
      <c r="H437" s="110" t="str">
        <f>IF('見積書(2号)'!K437="","",'見積書(2号)'!K437)</f>
        <v/>
      </c>
      <c r="I437" s="100">
        <f>IF('見積書(2号)'!L437="","",'見積書(2号)'!L437)</f>
        <v>0</v>
      </c>
      <c r="J437" s="100" t="str">
        <f>IF('見積書(2号)'!M437="","",'見積書(2号)'!M437)</f>
        <v/>
      </c>
      <c r="K437" s="25"/>
      <c r="L437" s="102">
        <f>IF(OR(F437=""),"",IF(OR('見積書(2号)'!K437=""),F437,I437))</f>
        <v>0</v>
      </c>
      <c r="M437" s="103" t="str">
        <f t="shared" si="57"/>
        <v/>
      </c>
      <c r="N437" s="25"/>
      <c r="O437" s="102">
        <f t="shared" si="50"/>
        <v>0</v>
      </c>
      <c r="P437" s="103" t="str">
        <f t="shared" si="58"/>
        <v/>
      </c>
      <c r="Q437" s="69"/>
    </row>
    <row r="438" spans="1:17" ht="39.75" customHeight="1" x14ac:dyDescent="0.2">
      <c r="A438" s="97" t="str">
        <f>IF('見積書(2号)'!A438="","",'見積書(2号)'!A438)</f>
        <v/>
      </c>
      <c r="B438" s="138" t="str">
        <f>IF('見積書(2号)'!B438="","",'見積書(2号)'!B438)</f>
        <v/>
      </c>
      <c r="C438" s="108" t="str">
        <f>IF('見積書(2号)'!C438="","",'見積書(2号)'!C438)</f>
        <v/>
      </c>
      <c r="D438" s="111" t="str">
        <f>IF('見積書(2号)'!H438="","",'見積書(2号)'!H438)</f>
        <v/>
      </c>
      <c r="E438" s="98" t="str">
        <f>IF('見積書(2号)'!E438="","",'見積書(2号)'!E438)</f>
        <v/>
      </c>
      <c r="F438" s="99">
        <f>IF('見積書(2号)'!I438="","",'見積書(2号)'!I438)</f>
        <v>0</v>
      </c>
      <c r="G438" s="100" t="str">
        <f>IF('見積書(2号)'!J438="","",'見積書(2号)'!J438)</f>
        <v/>
      </c>
      <c r="H438" s="110" t="str">
        <f>IF('見積書(2号)'!K438="","",'見積書(2号)'!K438)</f>
        <v/>
      </c>
      <c r="I438" s="100">
        <f>IF('見積書(2号)'!L438="","",'見積書(2号)'!L438)</f>
        <v>0</v>
      </c>
      <c r="J438" s="100" t="str">
        <f>IF('見積書(2号)'!M438="","",'見積書(2号)'!M438)</f>
        <v/>
      </c>
      <c r="K438" s="25"/>
      <c r="L438" s="102">
        <f>IF(OR(F438=""),"",IF(OR('見積書(2号)'!K438=""),F438,I438))</f>
        <v>0</v>
      </c>
      <c r="M438" s="103" t="str">
        <f t="shared" si="57"/>
        <v/>
      </c>
      <c r="N438" s="25"/>
      <c r="O438" s="102">
        <f t="shared" si="50"/>
        <v>0</v>
      </c>
      <c r="P438" s="103" t="str">
        <f t="shared" si="58"/>
        <v/>
      </c>
      <c r="Q438" s="69"/>
    </row>
    <row r="439" spans="1:17" ht="39.75" customHeight="1" x14ac:dyDescent="0.2">
      <c r="A439" s="97" t="str">
        <f>IF('見積書(2号)'!A439="","",'見積書(2号)'!A439)</f>
        <v/>
      </c>
      <c r="B439" s="138" t="str">
        <f>IF('見積書(2号)'!B439="","",'見積書(2号)'!B439)</f>
        <v/>
      </c>
      <c r="C439" s="108" t="str">
        <f>IF('見積書(2号)'!C439="","",'見積書(2号)'!C439)</f>
        <v/>
      </c>
      <c r="D439" s="111" t="str">
        <f>IF('見積書(2号)'!H439="","",'見積書(2号)'!H439)</f>
        <v/>
      </c>
      <c r="E439" s="98" t="str">
        <f>IF('見積書(2号)'!E439="","",'見積書(2号)'!E439)</f>
        <v/>
      </c>
      <c r="F439" s="99">
        <f>IF('見積書(2号)'!I439="","",'見積書(2号)'!I439)</f>
        <v>0</v>
      </c>
      <c r="G439" s="100" t="str">
        <f>IF('見積書(2号)'!J439="","",'見積書(2号)'!J439)</f>
        <v/>
      </c>
      <c r="H439" s="110" t="str">
        <f>IF('見積書(2号)'!K439="","",'見積書(2号)'!K439)</f>
        <v/>
      </c>
      <c r="I439" s="100">
        <f>IF('見積書(2号)'!L439="","",'見積書(2号)'!L439)</f>
        <v>0</v>
      </c>
      <c r="J439" s="100" t="str">
        <f>IF('見積書(2号)'!M439="","",'見積書(2号)'!M439)</f>
        <v/>
      </c>
      <c r="K439" s="25"/>
      <c r="L439" s="102">
        <f>IF(OR(F439=""),"",IF(OR('見積書(2号)'!K439=""),F439,I439))</f>
        <v>0</v>
      </c>
      <c r="M439" s="103" t="str">
        <f t="shared" si="57"/>
        <v/>
      </c>
      <c r="N439" s="25"/>
      <c r="O439" s="102">
        <f t="shared" si="50"/>
        <v>0</v>
      </c>
      <c r="P439" s="103" t="str">
        <f t="shared" si="58"/>
        <v/>
      </c>
      <c r="Q439" s="69"/>
    </row>
    <row r="440" spans="1:17" ht="39.75" customHeight="1" x14ac:dyDescent="0.2">
      <c r="A440" s="97" t="str">
        <f>IF('見積書(2号)'!A440="","",'見積書(2号)'!A440)</f>
        <v/>
      </c>
      <c r="B440" s="138" t="str">
        <f>IF('見積書(2号)'!B440="","",'見積書(2号)'!B440)</f>
        <v/>
      </c>
      <c r="C440" s="108" t="str">
        <f>IF('見積書(2号)'!C440="","",'見積書(2号)'!C440)</f>
        <v/>
      </c>
      <c r="D440" s="111" t="str">
        <f>IF('見積書(2号)'!H440="","",'見積書(2号)'!H440)</f>
        <v/>
      </c>
      <c r="E440" s="98" t="str">
        <f>IF('見積書(2号)'!E440="","",'見積書(2号)'!E440)</f>
        <v/>
      </c>
      <c r="F440" s="99">
        <f>IF('見積書(2号)'!I440="","",'見積書(2号)'!I440)</f>
        <v>0</v>
      </c>
      <c r="G440" s="100" t="str">
        <f>IF('見積書(2号)'!J440="","",'見積書(2号)'!J440)</f>
        <v/>
      </c>
      <c r="H440" s="110" t="str">
        <f>IF('見積書(2号)'!K440="","",'見積書(2号)'!K440)</f>
        <v/>
      </c>
      <c r="I440" s="100">
        <f>IF('見積書(2号)'!L440="","",'見積書(2号)'!L440)</f>
        <v>0</v>
      </c>
      <c r="J440" s="100" t="str">
        <f>IF('見積書(2号)'!M440="","",'見積書(2号)'!M440)</f>
        <v/>
      </c>
      <c r="K440" s="25"/>
      <c r="L440" s="102">
        <f>IF(OR(F440=""),"",IF(OR('見積書(2号)'!K440=""),F440,I440))</f>
        <v>0</v>
      </c>
      <c r="M440" s="103" t="str">
        <f t="shared" si="57"/>
        <v/>
      </c>
      <c r="N440" s="25"/>
      <c r="O440" s="102">
        <f t="shared" si="50"/>
        <v>0</v>
      </c>
      <c r="P440" s="103" t="str">
        <f t="shared" si="58"/>
        <v/>
      </c>
      <c r="Q440" s="69"/>
    </row>
    <row r="441" spans="1:17" ht="39.75" customHeight="1" x14ac:dyDescent="0.2">
      <c r="A441" s="97" t="str">
        <f>IF('見積書(2号)'!A441="","",'見積書(2号)'!A441)</f>
        <v/>
      </c>
      <c r="B441" s="138" t="str">
        <f>IF('見積書(2号)'!B441="","",'見積書(2号)'!B441)</f>
        <v/>
      </c>
      <c r="C441" s="108" t="str">
        <f>IF('見積書(2号)'!C441="","",'見積書(2号)'!C441)</f>
        <v/>
      </c>
      <c r="D441" s="111" t="str">
        <f>IF('見積書(2号)'!H441="","",'見積書(2号)'!H441)</f>
        <v/>
      </c>
      <c r="E441" s="98" t="str">
        <f>IF('見積書(2号)'!E441="","",'見積書(2号)'!E441)</f>
        <v/>
      </c>
      <c r="F441" s="99">
        <f>IF('見積書(2号)'!I441="","",'見積書(2号)'!I441)</f>
        <v>0</v>
      </c>
      <c r="G441" s="100" t="str">
        <f>IF('見積書(2号)'!J441="","",'見積書(2号)'!J441)</f>
        <v/>
      </c>
      <c r="H441" s="110" t="str">
        <f>IF('見積書(2号)'!K441="","",'見積書(2号)'!K441)</f>
        <v/>
      </c>
      <c r="I441" s="100">
        <f>IF('見積書(2号)'!L441="","",'見積書(2号)'!L441)</f>
        <v>0</v>
      </c>
      <c r="J441" s="100" t="str">
        <f>IF('見積書(2号)'!M441="","",'見積書(2号)'!M441)</f>
        <v/>
      </c>
      <c r="K441" s="25"/>
      <c r="L441" s="102">
        <f>IF(OR(F441=""),"",IF(OR('見積書(2号)'!K441=""),F441,I441))</f>
        <v>0</v>
      </c>
      <c r="M441" s="103" t="str">
        <f t="shared" si="57"/>
        <v/>
      </c>
      <c r="N441" s="25"/>
      <c r="O441" s="102">
        <f t="shared" si="50"/>
        <v>0</v>
      </c>
      <c r="P441" s="103" t="str">
        <f t="shared" si="58"/>
        <v/>
      </c>
      <c r="Q441" s="69"/>
    </row>
    <row r="442" spans="1:17" ht="39.75" customHeight="1" x14ac:dyDescent="0.2">
      <c r="A442" s="97" t="str">
        <f>IF('見積書(2号)'!A442="","",'見積書(2号)'!A442)</f>
        <v/>
      </c>
      <c r="B442" s="138" t="str">
        <f>IF('見積書(2号)'!B442="","",'見積書(2号)'!B442)</f>
        <v/>
      </c>
      <c r="C442" s="108" t="str">
        <f>IF('見積書(2号)'!C442="","",'見積書(2号)'!C442)</f>
        <v/>
      </c>
      <c r="D442" s="111" t="str">
        <f>IF('見積書(2号)'!H442="","",'見積書(2号)'!H442)</f>
        <v/>
      </c>
      <c r="E442" s="98" t="str">
        <f>IF('見積書(2号)'!E442="","",'見積書(2号)'!E442)</f>
        <v/>
      </c>
      <c r="F442" s="99">
        <f>IF('見積書(2号)'!I442="","",'見積書(2号)'!I442)</f>
        <v>0</v>
      </c>
      <c r="G442" s="100" t="str">
        <f>IF('見積書(2号)'!J442="","",'見積書(2号)'!J442)</f>
        <v/>
      </c>
      <c r="H442" s="110" t="str">
        <f>IF('見積書(2号)'!K442="","",'見積書(2号)'!K442)</f>
        <v/>
      </c>
      <c r="I442" s="100">
        <f>IF('見積書(2号)'!L442="","",'見積書(2号)'!L442)</f>
        <v>0</v>
      </c>
      <c r="J442" s="100" t="str">
        <f>IF('見積書(2号)'!M442="","",'見積書(2号)'!M442)</f>
        <v/>
      </c>
      <c r="K442" s="25"/>
      <c r="L442" s="102">
        <f>IF(OR(F442=""),"",IF(OR('見積書(2号)'!K442=""),F442,I442))</f>
        <v>0</v>
      </c>
      <c r="M442" s="103" t="str">
        <f t="shared" si="57"/>
        <v/>
      </c>
      <c r="N442" s="25"/>
      <c r="O442" s="102">
        <f t="shared" si="50"/>
        <v>0</v>
      </c>
      <c r="P442" s="103" t="str">
        <f t="shared" si="58"/>
        <v/>
      </c>
      <c r="Q442" s="69"/>
    </row>
    <row r="443" spans="1:17" ht="39.75" customHeight="1" x14ac:dyDescent="0.2">
      <c r="A443" s="97" t="str">
        <f>IF('見積書(2号)'!A443="","",'見積書(2号)'!A443)</f>
        <v/>
      </c>
      <c r="B443" s="138" t="str">
        <f>IF('見積書(2号)'!B443="","",'見積書(2号)'!B443)</f>
        <v/>
      </c>
      <c r="C443" s="108" t="str">
        <f>IF('見積書(2号)'!C443="","",'見積書(2号)'!C443)</f>
        <v/>
      </c>
      <c r="D443" s="111" t="str">
        <f>IF('見積書(2号)'!H443="","",'見積書(2号)'!H443)</f>
        <v/>
      </c>
      <c r="E443" s="98" t="str">
        <f>IF('見積書(2号)'!E443="","",'見積書(2号)'!E443)</f>
        <v/>
      </c>
      <c r="F443" s="99">
        <f>IF('見積書(2号)'!I443="","",'見積書(2号)'!I443)</f>
        <v>0</v>
      </c>
      <c r="G443" s="100" t="str">
        <f>IF('見積書(2号)'!J443="","",'見積書(2号)'!J443)</f>
        <v/>
      </c>
      <c r="H443" s="110" t="str">
        <f>IF('見積書(2号)'!K443="","",'見積書(2号)'!K443)</f>
        <v/>
      </c>
      <c r="I443" s="100">
        <f>IF('見積書(2号)'!L443="","",'見積書(2号)'!L443)</f>
        <v>0</v>
      </c>
      <c r="J443" s="100" t="str">
        <f>IF('見積書(2号)'!M443="","",'見積書(2号)'!M443)</f>
        <v/>
      </c>
      <c r="K443" s="25"/>
      <c r="L443" s="102">
        <f>IF(OR(F443=""),"",IF(OR('見積書(2号)'!K443=""),F443,I443))</f>
        <v>0</v>
      </c>
      <c r="M443" s="103" t="str">
        <f t="shared" si="57"/>
        <v/>
      </c>
      <c r="N443" s="25"/>
      <c r="O443" s="102">
        <f t="shared" si="50"/>
        <v>0</v>
      </c>
      <c r="P443" s="103" t="str">
        <f t="shared" si="58"/>
        <v/>
      </c>
      <c r="Q443" s="69"/>
    </row>
    <row r="444" spans="1:17" ht="39.75" customHeight="1" x14ac:dyDescent="0.2">
      <c r="A444" s="97" t="str">
        <f>IF('見積書(2号)'!A444="","",'見積書(2号)'!A444)</f>
        <v/>
      </c>
      <c r="B444" s="138" t="str">
        <f>IF('見積書(2号)'!B444="","",'見積書(2号)'!B444)</f>
        <v/>
      </c>
      <c r="C444" s="108" t="str">
        <f>IF('見積書(2号)'!C444="","",'見積書(2号)'!C444)</f>
        <v/>
      </c>
      <c r="D444" s="111" t="str">
        <f>IF('見積書(2号)'!H444="","",'見積書(2号)'!H444)</f>
        <v/>
      </c>
      <c r="E444" s="98" t="str">
        <f>IF('見積書(2号)'!E444="","",'見積書(2号)'!E444)</f>
        <v/>
      </c>
      <c r="F444" s="99">
        <f>IF('見積書(2号)'!I444="","",'見積書(2号)'!I444)</f>
        <v>0</v>
      </c>
      <c r="G444" s="100" t="str">
        <f>IF('見積書(2号)'!J444="","",'見積書(2号)'!J444)</f>
        <v/>
      </c>
      <c r="H444" s="110" t="str">
        <f>IF('見積書(2号)'!K444="","",'見積書(2号)'!K444)</f>
        <v/>
      </c>
      <c r="I444" s="100">
        <f>IF('見積書(2号)'!L444="","",'見積書(2号)'!L444)</f>
        <v>0</v>
      </c>
      <c r="J444" s="100" t="str">
        <f>IF('見積書(2号)'!M444="","",'見積書(2号)'!M444)</f>
        <v/>
      </c>
      <c r="K444" s="25"/>
      <c r="L444" s="102">
        <f>IF(OR(F444=""),"",IF(OR('見積書(2号)'!K444=""),F444,I444))</f>
        <v>0</v>
      </c>
      <c r="M444" s="103" t="str">
        <f t="shared" si="57"/>
        <v/>
      </c>
      <c r="N444" s="25"/>
      <c r="O444" s="102">
        <f t="shared" si="50"/>
        <v>0</v>
      </c>
      <c r="P444" s="103" t="str">
        <f t="shared" si="58"/>
        <v/>
      </c>
      <c r="Q444" s="69"/>
    </row>
    <row r="445" spans="1:17" ht="39.75" customHeight="1" x14ac:dyDescent="0.2">
      <c r="A445" s="97" t="str">
        <f>IF('見積書(2号)'!A445="","",'見積書(2号)'!A445)</f>
        <v/>
      </c>
      <c r="B445" s="138" t="str">
        <f>IF('見積書(2号)'!B445="","",'見積書(2号)'!B445)</f>
        <v/>
      </c>
      <c r="C445" s="108" t="str">
        <f>IF('見積書(2号)'!C445="","",'見積書(2号)'!C445)</f>
        <v/>
      </c>
      <c r="D445" s="111" t="str">
        <f>IF('見積書(2号)'!H445="","",'見積書(2号)'!H445)</f>
        <v/>
      </c>
      <c r="E445" s="98" t="str">
        <f>IF('見積書(2号)'!E445="","",'見積書(2号)'!E445)</f>
        <v/>
      </c>
      <c r="F445" s="99">
        <f>IF('見積書(2号)'!I445="","",'見積書(2号)'!I445)</f>
        <v>0</v>
      </c>
      <c r="G445" s="100" t="str">
        <f>IF('見積書(2号)'!J445="","",'見積書(2号)'!J445)</f>
        <v/>
      </c>
      <c r="H445" s="110" t="str">
        <f>IF('見積書(2号)'!K445="","",'見積書(2号)'!K445)</f>
        <v/>
      </c>
      <c r="I445" s="100">
        <f>IF('見積書(2号)'!L445="","",'見積書(2号)'!L445)</f>
        <v>0</v>
      </c>
      <c r="J445" s="100" t="str">
        <f>IF('見積書(2号)'!M445="","",'見積書(2号)'!M445)</f>
        <v/>
      </c>
      <c r="K445" s="25"/>
      <c r="L445" s="102">
        <f>IF(OR(F445=""),"",IF(OR('見積書(2号)'!K445=""),F445,I445))</f>
        <v>0</v>
      </c>
      <c r="M445" s="103" t="str">
        <f t="shared" si="57"/>
        <v/>
      </c>
      <c r="N445" s="25"/>
      <c r="O445" s="102">
        <f t="shared" si="50"/>
        <v>0</v>
      </c>
      <c r="P445" s="103" t="str">
        <f t="shared" si="58"/>
        <v/>
      </c>
      <c r="Q445" s="69"/>
    </row>
    <row r="446" spans="1:17" ht="39.75" customHeight="1" x14ac:dyDescent="0.2">
      <c r="A446" s="97" t="str">
        <f>IF('見積書(2号)'!A446="","",'見積書(2号)'!A446)</f>
        <v/>
      </c>
      <c r="B446" s="138" t="str">
        <f>IF('見積書(2号)'!B446="","",'見積書(2号)'!B446)</f>
        <v/>
      </c>
      <c r="C446" s="108" t="str">
        <f>IF('見積書(2号)'!C446="","",'見積書(2号)'!C446)</f>
        <v/>
      </c>
      <c r="D446" s="111" t="str">
        <f>IF('見積書(2号)'!H446="","",'見積書(2号)'!H446)</f>
        <v/>
      </c>
      <c r="E446" s="98" t="str">
        <f>IF('見積書(2号)'!E446="","",'見積書(2号)'!E446)</f>
        <v/>
      </c>
      <c r="F446" s="99">
        <f>IF('見積書(2号)'!I446="","",'見積書(2号)'!I446)</f>
        <v>0</v>
      </c>
      <c r="G446" s="100" t="str">
        <f>IF('見積書(2号)'!J446="","",'見積書(2号)'!J446)</f>
        <v/>
      </c>
      <c r="H446" s="110" t="str">
        <f>IF('見積書(2号)'!K446="","",'見積書(2号)'!K446)</f>
        <v/>
      </c>
      <c r="I446" s="100">
        <f>IF('見積書(2号)'!L446="","",'見積書(2号)'!L446)</f>
        <v>0</v>
      </c>
      <c r="J446" s="100" t="str">
        <f>IF('見積書(2号)'!M446="","",'見積書(2号)'!M446)</f>
        <v/>
      </c>
      <c r="K446" s="25"/>
      <c r="L446" s="102">
        <f>IF(OR(F446=""),"",IF(OR('見積書(2号)'!K446=""),F446,I446))</f>
        <v>0</v>
      </c>
      <c r="M446" s="103" t="str">
        <f t="shared" si="57"/>
        <v/>
      </c>
      <c r="N446" s="25"/>
      <c r="O446" s="102">
        <f t="shared" si="50"/>
        <v>0</v>
      </c>
      <c r="P446" s="103" t="str">
        <f t="shared" si="58"/>
        <v/>
      </c>
      <c r="Q446" s="69"/>
    </row>
    <row r="447" spans="1:17" ht="39.75" customHeight="1" x14ac:dyDescent="0.2">
      <c r="A447" s="97" t="str">
        <f>IF('見積書(2号)'!A447="","",'見積書(2号)'!A447)</f>
        <v/>
      </c>
      <c r="B447" s="138" t="str">
        <f>IF('見積書(2号)'!B447="","",'見積書(2号)'!B447)</f>
        <v/>
      </c>
      <c r="C447" s="108" t="str">
        <f>IF('見積書(2号)'!C447="","",'見積書(2号)'!C447)</f>
        <v/>
      </c>
      <c r="D447" s="111" t="str">
        <f>IF('見積書(2号)'!H447="","",'見積書(2号)'!H447)</f>
        <v/>
      </c>
      <c r="E447" s="98" t="str">
        <f>IF('見積書(2号)'!E447="","",'見積書(2号)'!E447)</f>
        <v/>
      </c>
      <c r="F447" s="99">
        <f>IF('見積書(2号)'!I447="","",'見積書(2号)'!I447)</f>
        <v>0</v>
      </c>
      <c r="G447" s="100" t="str">
        <f>IF('見積書(2号)'!J447="","",'見積書(2号)'!J447)</f>
        <v/>
      </c>
      <c r="H447" s="110" t="str">
        <f>IF('見積書(2号)'!K447="","",'見積書(2号)'!K447)</f>
        <v/>
      </c>
      <c r="I447" s="100">
        <f>IF('見積書(2号)'!L447="","",'見積書(2号)'!L447)</f>
        <v>0</v>
      </c>
      <c r="J447" s="100" t="str">
        <f>IF('見積書(2号)'!M447="","",'見積書(2号)'!M447)</f>
        <v/>
      </c>
      <c r="K447" s="25"/>
      <c r="L447" s="102">
        <f>IF(OR(F447=""),"",IF(OR('見積書(2号)'!K447=""),F447,I447))</f>
        <v>0</v>
      </c>
      <c r="M447" s="103" t="str">
        <f t="shared" si="57"/>
        <v/>
      </c>
      <c r="N447" s="25"/>
      <c r="O447" s="102">
        <f t="shared" si="50"/>
        <v>0</v>
      </c>
      <c r="P447" s="103" t="str">
        <f t="shared" si="58"/>
        <v/>
      </c>
      <c r="Q447" s="69"/>
    </row>
    <row r="448" spans="1:17" ht="39.75" customHeight="1" x14ac:dyDescent="0.2">
      <c r="A448" s="97" t="str">
        <f>IF('見積書(2号)'!A448="","",'見積書(2号)'!A448)</f>
        <v/>
      </c>
      <c r="B448" s="138" t="str">
        <f>IF('見積書(2号)'!B448="","",'見積書(2号)'!B448)</f>
        <v/>
      </c>
      <c r="C448" s="108" t="str">
        <f>IF('見積書(2号)'!C448="","",'見積書(2号)'!C448)</f>
        <v/>
      </c>
      <c r="D448" s="111" t="str">
        <f>IF('見積書(2号)'!H448="","",'見積書(2号)'!H448)</f>
        <v/>
      </c>
      <c r="E448" s="98" t="str">
        <f>IF('見積書(2号)'!E448="","",'見積書(2号)'!E448)</f>
        <v/>
      </c>
      <c r="F448" s="99">
        <f>IF('見積書(2号)'!I448="","",'見積書(2号)'!I448)</f>
        <v>0</v>
      </c>
      <c r="G448" s="100" t="str">
        <f>IF('見積書(2号)'!J448="","",'見積書(2号)'!J448)</f>
        <v/>
      </c>
      <c r="H448" s="110" t="str">
        <f>IF('見積書(2号)'!K448="","",'見積書(2号)'!K448)</f>
        <v/>
      </c>
      <c r="I448" s="100">
        <f>IF('見積書(2号)'!L448="","",'見積書(2号)'!L448)</f>
        <v>0</v>
      </c>
      <c r="J448" s="100" t="str">
        <f>IF('見積書(2号)'!M448="","",'見積書(2号)'!M448)</f>
        <v/>
      </c>
      <c r="K448" s="25"/>
      <c r="L448" s="102">
        <f>IF(OR(F448=""),"",IF(OR('見積書(2号)'!K448=""),F448,I448))</f>
        <v>0</v>
      </c>
      <c r="M448" s="103" t="str">
        <f t="shared" si="57"/>
        <v/>
      </c>
      <c r="N448" s="25"/>
      <c r="O448" s="102">
        <f t="shared" si="50"/>
        <v>0</v>
      </c>
      <c r="P448" s="103" t="str">
        <f t="shared" si="58"/>
        <v/>
      </c>
      <c r="Q448" s="69"/>
    </row>
    <row r="449" spans="1:17" ht="39.75" customHeight="1" x14ac:dyDescent="0.2">
      <c r="A449" s="97" t="str">
        <f>IF('見積書(2号)'!A449="","",'見積書(2号)'!A449)</f>
        <v/>
      </c>
      <c r="B449" s="138" t="str">
        <f>IF('見積書(2号)'!B449="","",'見積書(2号)'!B449)</f>
        <v/>
      </c>
      <c r="C449" s="108" t="str">
        <f>IF('見積書(2号)'!C449="","",'見積書(2号)'!C449)</f>
        <v/>
      </c>
      <c r="D449" s="111" t="str">
        <f>IF('見積書(2号)'!H449="","",'見積書(2号)'!H449)</f>
        <v/>
      </c>
      <c r="E449" s="98" t="str">
        <f>IF('見積書(2号)'!E449="","",'見積書(2号)'!E449)</f>
        <v/>
      </c>
      <c r="F449" s="99">
        <f>IF('見積書(2号)'!I449="","",'見積書(2号)'!I449)</f>
        <v>0</v>
      </c>
      <c r="G449" s="100" t="str">
        <f>IF('見積書(2号)'!J449="","",'見積書(2号)'!J449)</f>
        <v/>
      </c>
      <c r="H449" s="110" t="str">
        <f>IF('見積書(2号)'!K449="","",'見積書(2号)'!K449)</f>
        <v/>
      </c>
      <c r="I449" s="100">
        <f>IF('見積書(2号)'!L449="","",'見積書(2号)'!L449)</f>
        <v>0</v>
      </c>
      <c r="J449" s="100" t="str">
        <f>IF('見積書(2号)'!M449="","",'見積書(2号)'!M449)</f>
        <v/>
      </c>
      <c r="K449" s="25"/>
      <c r="L449" s="102">
        <f>IF(OR(F449=""),"",IF(OR('見積書(2号)'!K449=""),F449,I449))</f>
        <v>0</v>
      </c>
      <c r="M449" s="103" t="str">
        <f t="shared" si="57"/>
        <v/>
      </c>
      <c r="N449" s="25"/>
      <c r="O449" s="102">
        <f t="shared" si="50"/>
        <v>0</v>
      </c>
      <c r="P449" s="103" t="str">
        <f t="shared" si="58"/>
        <v/>
      </c>
      <c r="Q449" s="69"/>
    </row>
    <row r="450" spans="1:17" ht="39.75" customHeight="1" x14ac:dyDescent="0.2">
      <c r="A450" s="97" t="str">
        <f>IF('見積書(2号)'!A450="","",'見積書(2号)'!A450)</f>
        <v/>
      </c>
      <c r="B450" s="138" t="str">
        <f>IF('見積書(2号)'!B450="","",'見積書(2号)'!B450)</f>
        <v/>
      </c>
      <c r="C450" s="108" t="str">
        <f>IF('見積書(2号)'!C450="","",'見積書(2号)'!C450)</f>
        <v/>
      </c>
      <c r="D450" s="111" t="str">
        <f>IF('見積書(2号)'!H450="","",'見積書(2号)'!H450)</f>
        <v/>
      </c>
      <c r="E450" s="98" t="str">
        <f>IF('見積書(2号)'!E450="","",'見積書(2号)'!E450)</f>
        <v/>
      </c>
      <c r="F450" s="99">
        <f>IF('見積書(2号)'!I450="","",'見積書(2号)'!I450)</f>
        <v>0</v>
      </c>
      <c r="G450" s="100" t="str">
        <f>IF('見積書(2号)'!J450="","",'見積書(2号)'!J450)</f>
        <v/>
      </c>
      <c r="H450" s="110" t="str">
        <f>IF('見積書(2号)'!K450="","",'見積書(2号)'!K450)</f>
        <v/>
      </c>
      <c r="I450" s="100">
        <f>IF('見積書(2号)'!L450="","",'見積書(2号)'!L450)</f>
        <v>0</v>
      </c>
      <c r="J450" s="100" t="str">
        <f>IF('見積書(2号)'!M450="","",'見積書(2号)'!M450)</f>
        <v/>
      </c>
      <c r="K450" s="25"/>
      <c r="L450" s="102">
        <f>IF(OR(F450=""),"",IF(OR('見積書(2号)'!K450=""),F450,I450))</f>
        <v>0</v>
      </c>
      <c r="M450" s="103" t="str">
        <f t="shared" si="57"/>
        <v/>
      </c>
      <c r="N450" s="25"/>
      <c r="O450" s="102">
        <f t="shared" si="50"/>
        <v>0</v>
      </c>
      <c r="P450" s="103" t="str">
        <f t="shared" si="58"/>
        <v/>
      </c>
      <c r="Q450" s="69"/>
    </row>
    <row r="451" spans="1:17" ht="39.75" customHeight="1" x14ac:dyDescent="0.2">
      <c r="A451" s="97" t="str">
        <f>IF('見積書(2号)'!A451="","",'見積書(2号)'!A451)</f>
        <v/>
      </c>
      <c r="B451" s="138" t="str">
        <f>IF('見積書(2号)'!B451="","",'見積書(2号)'!B451)</f>
        <v/>
      </c>
      <c r="C451" s="108" t="str">
        <f>IF('見積書(2号)'!C451="","",'見積書(2号)'!C451)</f>
        <v/>
      </c>
      <c r="D451" s="111" t="str">
        <f>IF('見積書(2号)'!H451="","",'見積書(2号)'!H451)</f>
        <v/>
      </c>
      <c r="E451" s="98" t="str">
        <f>IF('見積書(2号)'!E451="","",'見積書(2号)'!E451)</f>
        <v/>
      </c>
      <c r="F451" s="99">
        <f>IF('見積書(2号)'!I451="","",'見積書(2号)'!I451)</f>
        <v>0</v>
      </c>
      <c r="G451" s="100" t="str">
        <f>IF('見積書(2号)'!J451="","",'見積書(2号)'!J451)</f>
        <v/>
      </c>
      <c r="H451" s="110" t="str">
        <f>IF('見積書(2号)'!K451="","",'見積書(2号)'!K451)</f>
        <v/>
      </c>
      <c r="I451" s="100">
        <f>IF('見積書(2号)'!L451="","",'見積書(2号)'!L451)</f>
        <v>0</v>
      </c>
      <c r="J451" s="100" t="str">
        <f>IF('見積書(2号)'!M451="","",'見積書(2号)'!M451)</f>
        <v/>
      </c>
      <c r="K451" s="25"/>
      <c r="L451" s="102">
        <f>IF(OR(F451=""),"",IF(OR('見積書(2号)'!K451=""),F451,I451))</f>
        <v>0</v>
      </c>
      <c r="M451" s="103" t="str">
        <f t="shared" si="57"/>
        <v/>
      </c>
      <c r="N451" s="25"/>
      <c r="O451" s="102">
        <f t="shared" si="50"/>
        <v>0</v>
      </c>
      <c r="P451" s="103" t="str">
        <f t="shared" si="58"/>
        <v/>
      </c>
      <c r="Q451" s="69"/>
    </row>
    <row r="452" spans="1:17" ht="39.75" customHeight="1" x14ac:dyDescent="0.2">
      <c r="A452" s="97" t="str">
        <f>IF('見積書(2号)'!A452="","",'見積書(2号)'!A452)</f>
        <v/>
      </c>
      <c r="B452" s="138" t="str">
        <f>IF('見積書(2号)'!B452="","",'見積書(2号)'!B452)</f>
        <v/>
      </c>
      <c r="C452" s="108" t="str">
        <f>IF('見積書(2号)'!C452="","",'見積書(2号)'!C452)</f>
        <v/>
      </c>
      <c r="D452" s="111" t="str">
        <f>IF('見積書(2号)'!H452="","",'見積書(2号)'!H452)</f>
        <v/>
      </c>
      <c r="E452" s="98" t="str">
        <f>IF('見積書(2号)'!E452="","",'見積書(2号)'!E452)</f>
        <v/>
      </c>
      <c r="F452" s="99">
        <f>IF('見積書(2号)'!I452="","",'見積書(2号)'!I452)</f>
        <v>0</v>
      </c>
      <c r="G452" s="100" t="str">
        <f>IF('見積書(2号)'!J452="","",'見積書(2号)'!J452)</f>
        <v/>
      </c>
      <c r="H452" s="110" t="str">
        <f>IF('見積書(2号)'!K452="","",'見積書(2号)'!K452)</f>
        <v/>
      </c>
      <c r="I452" s="100">
        <f>IF('見積書(2号)'!L452="","",'見積書(2号)'!L452)</f>
        <v>0</v>
      </c>
      <c r="J452" s="100" t="str">
        <f>IF('見積書(2号)'!M452="","",'見積書(2号)'!M452)</f>
        <v/>
      </c>
      <c r="K452" s="25"/>
      <c r="L452" s="102">
        <f>IF(OR(F452=""),"",IF(OR('見積書(2号)'!K452=""),F452,I452))</f>
        <v>0</v>
      </c>
      <c r="M452" s="103" t="str">
        <f t="shared" si="57"/>
        <v/>
      </c>
      <c r="N452" s="25"/>
      <c r="O452" s="102">
        <f t="shared" si="50"/>
        <v>0</v>
      </c>
      <c r="P452" s="103" t="str">
        <f t="shared" si="58"/>
        <v/>
      </c>
      <c r="Q452" s="69"/>
    </row>
    <row r="453" spans="1:17" ht="39.75" customHeight="1" x14ac:dyDescent="0.2">
      <c r="A453" s="97" t="str">
        <f>IF('見積書(2号)'!A453="","",'見積書(2号)'!A453)</f>
        <v/>
      </c>
      <c r="B453" s="138" t="str">
        <f>IF('見積書(2号)'!B453="","",'見積書(2号)'!B453)</f>
        <v/>
      </c>
      <c r="C453" s="108" t="str">
        <f>IF('見積書(2号)'!C453="","",'見積書(2号)'!C453)</f>
        <v/>
      </c>
      <c r="D453" s="111" t="str">
        <f>IF('見積書(2号)'!H453="","",'見積書(2号)'!H453)</f>
        <v/>
      </c>
      <c r="E453" s="98" t="str">
        <f>IF('見積書(2号)'!E453="","",'見積書(2号)'!E453)</f>
        <v/>
      </c>
      <c r="F453" s="99">
        <f>IF('見積書(2号)'!I453="","",'見積書(2号)'!I453)</f>
        <v>0</v>
      </c>
      <c r="G453" s="100" t="str">
        <f>IF('見積書(2号)'!J453="","",'見積書(2号)'!J453)</f>
        <v/>
      </c>
      <c r="H453" s="110" t="str">
        <f>IF('見積書(2号)'!K453="","",'見積書(2号)'!K453)</f>
        <v/>
      </c>
      <c r="I453" s="100">
        <f>IF('見積書(2号)'!L453="","",'見積書(2号)'!L453)</f>
        <v>0</v>
      </c>
      <c r="J453" s="100" t="str">
        <f>IF('見積書(2号)'!M453="","",'見積書(2号)'!M453)</f>
        <v/>
      </c>
      <c r="K453" s="25"/>
      <c r="L453" s="102">
        <f>IF(OR(F453=""),"",IF(OR('見積書(2号)'!K453=""),F453,I453))</f>
        <v>0</v>
      </c>
      <c r="M453" s="103" t="str">
        <f t="shared" si="57"/>
        <v/>
      </c>
      <c r="N453" s="25"/>
      <c r="O453" s="102">
        <f t="shared" si="50"/>
        <v>0</v>
      </c>
      <c r="P453" s="103" t="str">
        <f t="shared" si="58"/>
        <v/>
      </c>
      <c r="Q453" s="69"/>
    </row>
    <row r="454" spans="1:17" ht="39.75" customHeight="1" x14ac:dyDescent="0.2">
      <c r="A454" s="97" t="str">
        <f>IF('見積書(2号)'!A454="","",'見積書(2号)'!A454)</f>
        <v/>
      </c>
      <c r="B454" s="138" t="str">
        <f>IF('見積書(2号)'!B454="","",'見積書(2号)'!B454)</f>
        <v/>
      </c>
      <c r="C454" s="108" t="str">
        <f>IF('見積書(2号)'!C454="","",'見積書(2号)'!C454)</f>
        <v/>
      </c>
      <c r="D454" s="111" t="str">
        <f>IF('見積書(2号)'!H454="","",'見積書(2号)'!H454)</f>
        <v/>
      </c>
      <c r="E454" s="98" t="str">
        <f>IF('見積書(2号)'!E454="","",'見積書(2号)'!E454)</f>
        <v/>
      </c>
      <c r="F454" s="99">
        <f>IF('見積書(2号)'!I454="","",'見積書(2号)'!I454)</f>
        <v>0</v>
      </c>
      <c r="G454" s="100" t="str">
        <f>IF('見積書(2号)'!J454="","",'見積書(2号)'!J454)</f>
        <v/>
      </c>
      <c r="H454" s="110" t="str">
        <f>IF('見積書(2号)'!K454="","",'見積書(2号)'!K454)</f>
        <v/>
      </c>
      <c r="I454" s="100">
        <f>IF('見積書(2号)'!L454="","",'見積書(2号)'!L454)</f>
        <v>0</v>
      </c>
      <c r="J454" s="100" t="str">
        <f>IF('見積書(2号)'!M454="","",'見積書(2号)'!M454)</f>
        <v/>
      </c>
      <c r="K454" s="25"/>
      <c r="L454" s="102">
        <f>IF(OR(F454=""),"",IF(OR('見積書(2号)'!K454=""),F454,I454))</f>
        <v>0</v>
      </c>
      <c r="M454" s="103" t="str">
        <f t="shared" si="57"/>
        <v/>
      </c>
      <c r="N454" s="25"/>
      <c r="O454" s="102">
        <f t="shared" si="50"/>
        <v>0</v>
      </c>
      <c r="P454" s="103" t="str">
        <f t="shared" si="58"/>
        <v/>
      </c>
      <c r="Q454" s="69"/>
    </row>
    <row r="455" spans="1:17" ht="39.75" customHeight="1" x14ac:dyDescent="0.2">
      <c r="A455" s="97" t="str">
        <f>IF('見積書(2号)'!A455="","",'見積書(2号)'!A455)</f>
        <v/>
      </c>
      <c r="B455" s="138" t="str">
        <f>IF('見積書(2号)'!B455="","",'見積書(2号)'!B455)</f>
        <v/>
      </c>
      <c r="C455" s="108" t="str">
        <f>IF('見積書(2号)'!C455="","",'見積書(2号)'!C455)</f>
        <v/>
      </c>
      <c r="D455" s="111" t="str">
        <f>IF('見積書(2号)'!H455="","",'見積書(2号)'!H455)</f>
        <v/>
      </c>
      <c r="E455" s="98" t="str">
        <f>IF('見積書(2号)'!E455="","",'見積書(2号)'!E455)</f>
        <v/>
      </c>
      <c r="F455" s="99">
        <f>IF('見積書(2号)'!I455="","",'見積書(2号)'!I455)</f>
        <v>0</v>
      </c>
      <c r="G455" s="100" t="str">
        <f>IF('見積書(2号)'!J455="","",'見積書(2号)'!J455)</f>
        <v/>
      </c>
      <c r="H455" s="110" t="str">
        <f>IF('見積書(2号)'!K455="","",'見積書(2号)'!K455)</f>
        <v/>
      </c>
      <c r="I455" s="100">
        <f>IF('見積書(2号)'!L455="","",'見積書(2号)'!L455)</f>
        <v>0</v>
      </c>
      <c r="J455" s="100" t="str">
        <f>IF('見積書(2号)'!M455="","",'見積書(2号)'!M455)</f>
        <v/>
      </c>
      <c r="K455" s="25"/>
      <c r="L455" s="102">
        <f>IF(OR(F455=""),"",IF(OR('見積書(2号)'!K455=""),F455,I455))</f>
        <v>0</v>
      </c>
      <c r="M455" s="103" t="str">
        <f t="shared" si="57"/>
        <v/>
      </c>
      <c r="N455" s="25"/>
      <c r="O455" s="102">
        <f t="shared" si="50"/>
        <v>0</v>
      </c>
      <c r="P455" s="103" t="str">
        <f t="shared" si="58"/>
        <v/>
      </c>
      <c r="Q455" s="69"/>
    </row>
    <row r="456" spans="1:17" ht="39.75" customHeight="1" x14ac:dyDescent="0.2">
      <c r="A456" s="97" t="str">
        <f>IF('見積書(2号)'!A456="","",'見積書(2号)'!A456)</f>
        <v/>
      </c>
      <c r="B456" s="138" t="str">
        <f>IF('見積書(2号)'!B456="","",'見積書(2号)'!B456)</f>
        <v/>
      </c>
      <c r="C456" s="108" t="str">
        <f>IF('見積書(2号)'!C456="","",'見積書(2号)'!C456)</f>
        <v/>
      </c>
      <c r="D456" s="111" t="str">
        <f>IF('見積書(2号)'!H456="","",'見積書(2号)'!H456)</f>
        <v/>
      </c>
      <c r="E456" s="98" t="str">
        <f>IF('見積書(2号)'!E456="","",'見積書(2号)'!E456)</f>
        <v/>
      </c>
      <c r="F456" s="99">
        <f>IF('見積書(2号)'!I456="","",'見積書(2号)'!I456)</f>
        <v>0</v>
      </c>
      <c r="G456" s="100" t="str">
        <f>IF('見積書(2号)'!J456="","",'見積書(2号)'!J456)</f>
        <v/>
      </c>
      <c r="H456" s="110" t="str">
        <f>IF('見積書(2号)'!K456="","",'見積書(2号)'!K456)</f>
        <v/>
      </c>
      <c r="I456" s="100">
        <f>IF('見積書(2号)'!L456="","",'見積書(2号)'!L456)</f>
        <v>0</v>
      </c>
      <c r="J456" s="100" t="str">
        <f>IF('見積書(2号)'!M456="","",'見積書(2号)'!M456)</f>
        <v/>
      </c>
      <c r="K456" s="25"/>
      <c r="L456" s="102">
        <f>IF(OR(F456=""),"",IF(OR('見積書(2号)'!K456=""),F456,I456))</f>
        <v>0</v>
      </c>
      <c r="M456" s="103" t="str">
        <f t="shared" si="57"/>
        <v/>
      </c>
      <c r="N456" s="25"/>
      <c r="O456" s="102">
        <f t="shared" si="50"/>
        <v>0</v>
      </c>
      <c r="P456" s="103" t="str">
        <f t="shared" si="58"/>
        <v/>
      </c>
      <c r="Q456" s="69"/>
    </row>
    <row r="457" spans="1:17" ht="39.75" customHeight="1" x14ac:dyDescent="0.2">
      <c r="A457" s="97" t="str">
        <f>IF('見積書(2号)'!A457="","",'見積書(2号)'!A457)</f>
        <v/>
      </c>
      <c r="B457" s="138" t="str">
        <f>IF('見積書(2号)'!B457="","",'見積書(2号)'!B457)</f>
        <v/>
      </c>
      <c r="C457" s="108" t="str">
        <f>IF('見積書(2号)'!C457="","",'見積書(2号)'!C457)</f>
        <v/>
      </c>
      <c r="D457" s="111" t="str">
        <f>IF('見積書(2号)'!H457="","",'見積書(2号)'!H457)</f>
        <v/>
      </c>
      <c r="E457" s="98" t="str">
        <f>IF('見積書(2号)'!E457="","",'見積書(2号)'!E457)</f>
        <v/>
      </c>
      <c r="F457" s="99">
        <f>IF('見積書(2号)'!I457="","",'見積書(2号)'!I457)</f>
        <v>0</v>
      </c>
      <c r="G457" s="100" t="str">
        <f>IF('見積書(2号)'!J457="","",'見積書(2号)'!J457)</f>
        <v/>
      </c>
      <c r="H457" s="110" t="str">
        <f>IF('見積書(2号)'!K457="","",'見積書(2号)'!K457)</f>
        <v/>
      </c>
      <c r="I457" s="100">
        <f>IF('見積書(2号)'!L457="","",'見積書(2号)'!L457)</f>
        <v>0</v>
      </c>
      <c r="J457" s="100" t="str">
        <f>IF('見積書(2号)'!M457="","",'見積書(2号)'!M457)</f>
        <v/>
      </c>
      <c r="K457" s="25"/>
      <c r="L457" s="102">
        <f>IF(OR(F457=""),"",IF(OR('見積書(2号)'!K457=""),F457,I457))</f>
        <v>0</v>
      </c>
      <c r="M457" s="103" t="str">
        <f t="shared" si="57"/>
        <v/>
      </c>
      <c r="N457" s="25"/>
      <c r="O457" s="102">
        <f t="shared" si="50"/>
        <v>0</v>
      </c>
      <c r="P457" s="103" t="str">
        <f t="shared" si="58"/>
        <v/>
      </c>
      <c r="Q457" s="69"/>
    </row>
    <row r="458" spans="1:17" ht="39.75" customHeight="1" x14ac:dyDescent="0.2">
      <c r="A458" s="97" t="str">
        <f>IF('見積書(2号)'!A458="","",'見積書(2号)'!A458)</f>
        <v/>
      </c>
      <c r="B458" s="138" t="str">
        <f>IF('見積書(2号)'!B458="","",'見積書(2号)'!B458)</f>
        <v/>
      </c>
      <c r="C458" s="108" t="str">
        <f>IF('見積書(2号)'!C458="","",'見積書(2号)'!C458)</f>
        <v/>
      </c>
      <c r="D458" s="111" t="str">
        <f>IF('見積書(2号)'!H458="","",'見積書(2号)'!H458)</f>
        <v/>
      </c>
      <c r="E458" s="98" t="str">
        <f>IF('見積書(2号)'!E458="","",'見積書(2号)'!E458)</f>
        <v/>
      </c>
      <c r="F458" s="99">
        <f>IF('見積書(2号)'!I458="","",'見積書(2号)'!I458)</f>
        <v>0</v>
      </c>
      <c r="G458" s="100" t="str">
        <f>IF('見積書(2号)'!J458="","",'見積書(2号)'!J458)</f>
        <v/>
      </c>
      <c r="H458" s="110" t="str">
        <f>IF('見積書(2号)'!K458="","",'見積書(2号)'!K458)</f>
        <v/>
      </c>
      <c r="I458" s="100">
        <f>IF('見積書(2号)'!L458="","",'見積書(2号)'!L458)</f>
        <v>0</v>
      </c>
      <c r="J458" s="100" t="str">
        <f>IF('見積書(2号)'!M458="","",'見積書(2号)'!M458)</f>
        <v/>
      </c>
      <c r="K458" s="25"/>
      <c r="L458" s="102">
        <f>IF(OR(F458=""),"",IF(OR('見積書(2号)'!K458=""),F458,I458))</f>
        <v>0</v>
      </c>
      <c r="M458" s="103" t="str">
        <f t="shared" si="57"/>
        <v/>
      </c>
      <c r="N458" s="25"/>
      <c r="O458" s="102">
        <f t="shared" si="50"/>
        <v>0</v>
      </c>
      <c r="P458" s="103" t="str">
        <f t="shared" si="58"/>
        <v/>
      </c>
      <c r="Q458" s="69"/>
    </row>
    <row r="459" spans="1:17" ht="39.75" customHeight="1" x14ac:dyDescent="0.2">
      <c r="A459" s="97" t="str">
        <f>IF('見積書(2号)'!A459="","",'見積書(2号)'!A459)</f>
        <v/>
      </c>
      <c r="B459" s="138" t="str">
        <f>IF('見積書(2号)'!B459="","",'見積書(2号)'!B459)</f>
        <v/>
      </c>
      <c r="C459" s="108" t="str">
        <f>IF('見積書(2号)'!C459="","",'見積書(2号)'!C459)</f>
        <v/>
      </c>
      <c r="D459" s="111" t="str">
        <f>IF('見積書(2号)'!H459="","",'見積書(2号)'!H459)</f>
        <v/>
      </c>
      <c r="E459" s="98" t="str">
        <f>IF('見積書(2号)'!E459="","",'見積書(2号)'!E459)</f>
        <v/>
      </c>
      <c r="F459" s="99">
        <f>IF('見積書(2号)'!I459="","",'見積書(2号)'!I459)</f>
        <v>0</v>
      </c>
      <c r="G459" s="100" t="str">
        <f>IF('見積書(2号)'!J459="","",'見積書(2号)'!J459)</f>
        <v/>
      </c>
      <c r="H459" s="110" t="str">
        <f>IF('見積書(2号)'!K459="","",'見積書(2号)'!K459)</f>
        <v/>
      </c>
      <c r="I459" s="100">
        <f>IF('見積書(2号)'!L459="","",'見積書(2号)'!L459)</f>
        <v>0</v>
      </c>
      <c r="J459" s="100" t="str">
        <f>IF('見積書(2号)'!M459="","",'見積書(2号)'!M459)</f>
        <v/>
      </c>
      <c r="K459" s="25"/>
      <c r="L459" s="102">
        <f>IF(OR(F459=""),"",IF(OR('見積書(2号)'!K459=""),F459,I459))</f>
        <v>0</v>
      </c>
      <c r="M459" s="103" t="str">
        <f t="shared" si="57"/>
        <v/>
      </c>
      <c r="N459" s="25"/>
      <c r="O459" s="102">
        <f t="shared" si="50"/>
        <v>0</v>
      </c>
      <c r="P459" s="103" t="str">
        <f t="shared" si="58"/>
        <v/>
      </c>
      <c r="Q459" s="69"/>
    </row>
    <row r="460" spans="1:17" ht="39.75" customHeight="1" x14ac:dyDescent="0.2">
      <c r="A460" s="97" t="str">
        <f>IF('見積書(2号)'!A460="","",'見積書(2号)'!A460)</f>
        <v/>
      </c>
      <c r="B460" s="138" t="str">
        <f>IF('見積書(2号)'!B460="","",'見積書(2号)'!B460)</f>
        <v/>
      </c>
      <c r="C460" s="108" t="str">
        <f>IF('見積書(2号)'!C460="","",'見積書(2号)'!C460)</f>
        <v/>
      </c>
      <c r="D460" s="111" t="str">
        <f>IF('見積書(2号)'!H460="","",'見積書(2号)'!H460)</f>
        <v/>
      </c>
      <c r="E460" s="98" t="str">
        <f>IF('見積書(2号)'!E460="","",'見積書(2号)'!E460)</f>
        <v/>
      </c>
      <c r="F460" s="99">
        <f>IF('見積書(2号)'!I460="","",'見積書(2号)'!I460)</f>
        <v>0</v>
      </c>
      <c r="G460" s="100" t="str">
        <f>IF('見積書(2号)'!J460="","",'見積書(2号)'!J460)</f>
        <v/>
      </c>
      <c r="H460" s="110" t="str">
        <f>IF('見積書(2号)'!K460="","",'見積書(2号)'!K460)</f>
        <v/>
      </c>
      <c r="I460" s="100">
        <f>IF('見積書(2号)'!L460="","",'見積書(2号)'!L460)</f>
        <v>0</v>
      </c>
      <c r="J460" s="100" t="str">
        <f>IF('見積書(2号)'!M460="","",'見積書(2号)'!M460)</f>
        <v/>
      </c>
      <c r="K460" s="25"/>
      <c r="L460" s="102">
        <f>IF(OR(F460=""),"",IF(OR('見積書(2号)'!K460=""),F460,I460))</f>
        <v>0</v>
      </c>
      <c r="M460" s="103" t="str">
        <f t="shared" si="57"/>
        <v/>
      </c>
      <c r="N460" s="25"/>
      <c r="O460" s="102">
        <f t="shared" si="50"/>
        <v>0</v>
      </c>
      <c r="P460" s="103" t="str">
        <f t="shared" si="58"/>
        <v/>
      </c>
      <c r="Q460" s="69"/>
    </row>
    <row r="461" spans="1:17" ht="39.75" customHeight="1" x14ac:dyDescent="0.2">
      <c r="A461" s="97" t="str">
        <f>IF('見積書(2号)'!A461="","",'見積書(2号)'!A461)</f>
        <v/>
      </c>
      <c r="B461" s="138" t="str">
        <f>IF('見積書(2号)'!B461="","",'見積書(2号)'!B461)</f>
        <v/>
      </c>
      <c r="C461" s="108" t="str">
        <f>IF('見積書(2号)'!C461="","",'見積書(2号)'!C461)</f>
        <v/>
      </c>
      <c r="D461" s="111" t="str">
        <f>IF('見積書(2号)'!H461="","",'見積書(2号)'!H461)</f>
        <v/>
      </c>
      <c r="E461" s="98" t="str">
        <f>IF('見積書(2号)'!E461="","",'見積書(2号)'!E461)</f>
        <v/>
      </c>
      <c r="F461" s="99">
        <f>IF('見積書(2号)'!I461="","",'見積書(2号)'!I461)</f>
        <v>0</v>
      </c>
      <c r="G461" s="100" t="str">
        <f>IF('見積書(2号)'!J461="","",'見積書(2号)'!J461)</f>
        <v/>
      </c>
      <c r="H461" s="110" t="str">
        <f>IF('見積書(2号)'!K461="","",'見積書(2号)'!K461)</f>
        <v/>
      </c>
      <c r="I461" s="100">
        <f>IF('見積書(2号)'!L461="","",'見積書(2号)'!L461)</f>
        <v>0</v>
      </c>
      <c r="J461" s="100" t="str">
        <f>IF('見積書(2号)'!M461="","",'見積書(2号)'!M461)</f>
        <v/>
      </c>
      <c r="K461" s="25"/>
      <c r="L461" s="102">
        <f>IF(OR(F461=""),"",IF(OR('見積書(2号)'!K461=""),F461,I461))</f>
        <v>0</v>
      </c>
      <c r="M461" s="103" t="str">
        <f t="shared" si="57"/>
        <v/>
      </c>
      <c r="N461" s="25"/>
      <c r="O461" s="102">
        <f t="shared" si="50"/>
        <v>0</v>
      </c>
      <c r="P461" s="103" t="str">
        <f t="shared" si="58"/>
        <v/>
      </c>
      <c r="Q461" s="69"/>
    </row>
    <row r="462" spans="1:17" ht="39.75" customHeight="1" x14ac:dyDescent="0.2">
      <c r="A462" s="97" t="str">
        <f>IF('見積書(2号)'!A462="","",'見積書(2号)'!A462)</f>
        <v/>
      </c>
      <c r="B462" s="138" t="str">
        <f>IF('見積書(2号)'!B462="","",'見積書(2号)'!B462)</f>
        <v/>
      </c>
      <c r="C462" s="108" t="str">
        <f>IF('見積書(2号)'!C462="","",'見積書(2号)'!C462)</f>
        <v/>
      </c>
      <c r="D462" s="111" t="str">
        <f>IF('見積書(2号)'!H462="","",'見積書(2号)'!H462)</f>
        <v/>
      </c>
      <c r="E462" s="98" t="str">
        <f>IF('見積書(2号)'!E462="","",'見積書(2号)'!E462)</f>
        <v/>
      </c>
      <c r="F462" s="99">
        <f>IF('見積書(2号)'!I462="","",'見積書(2号)'!I462)</f>
        <v>0</v>
      </c>
      <c r="G462" s="100" t="str">
        <f>IF('見積書(2号)'!J462="","",'見積書(2号)'!J462)</f>
        <v/>
      </c>
      <c r="H462" s="110" t="str">
        <f>IF('見積書(2号)'!K462="","",'見積書(2号)'!K462)</f>
        <v/>
      </c>
      <c r="I462" s="100">
        <f>IF('見積書(2号)'!L462="","",'見積書(2号)'!L462)</f>
        <v>0</v>
      </c>
      <c r="J462" s="100" t="str">
        <f>IF('見積書(2号)'!M462="","",'見積書(2号)'!M462)</f>
        <v/>
      </c>
      <c r="K462" s="25"/>
      <c r="L462" s="102">
        <f>IF(OR(F462=""),"",IF(OR('見積書(2号)'!K462=""),F462,I462))</f>
        <v>0</v>
      </c>
      <c r="M462" s="103" t="str">
        <f t="shared" si="57"/>
        <v/>
      </c>
      <c r="N462" s="25"/>
      <c r="O462" s="102">
        <f t="shared" si="50"/>
        <v>0</v>
      </c>
      <c r="P462" s="103" t="str">
        <f t="shared" si="58"/>
        <v/>
      </c>
      <c r="Q462" s="69"/>
    </row>
    <row r="463" spans="1:17" ht="39.75" customHeight="1" x14ac:dyDescent="0.2">
      <c r="A463" s="97" t="str">
        <f>IF('見積書(2号)'!A463="","",'見積書(2号)'!A463)</f>
        <v/>
      </c>
      <c r="B463" s="138" t="str">
        <f>IF('見積書(2号)'!B463="","",'見積書(2号)'!B463)</f>
        <v>小　　計</v>
      </c>
      <c r="C463" s="108" t="str">
        <f>IF('見積書(2号)'!C463="","",'見積書(2号)'!C463)</f>
        <v/>
      </c>
      <c r="D463" s="111" t="str">
        <f>IF('見積書(2号)'!H463="","",'見積書(2号)'!H463)</f>
        <v/>
      </c>
      <c r="E463" s="98" t="str">
        <f>IF('見積書(2号)'!E463="","",'見積書(2号)'!E463)</f>
        <v/>
      </c>
      <c r="F463" s="99" t="str">
        <f>IF('見積書(2号)'!I463="","",'見積書(2号)'!I463)</f>
        <v/>
      </c>
      <c r="G463" s="100">
        <f>IF('見積書(2号)'!J463="","",'見積書(2号)'!J463)</f>
        <v>0</v>
      </c>
      <c r="H463" s="110" t="str">
        <f>IF('見積書(2号)'!K463="","",'見積書(2号)'!K463)</f>
        <v/>
      </c>
      <c r="I463" s="100" t="str">
        <f>IF('見積書(2号)'!L463="","",'見積書(2号)'!L463)</f>
        <v/>
      </c>
      <c r="J463" s="100">
        <f>IF('見積書(2号)'!M463="","",'見積書(2号)'!M463)</f>
        <v>0</v>
      </c>
      <c r="K463" s="25"/>
      <c r="L463" s="102" t="str">
        <f>IF(OR(F463=""),"",IF(OR('見積書(2号)'!K463=""),F463,I463))</f>
        <v/>
      </c>
      <c r="M463" s="103">
        <f t="shared" ref="M463" si="59">SUBTOTAL(9,M435:M462)</f>
        <v>0</v>
      </c>
      <c r="N463" s="25"/>
      <c r="O463" s="102" t="str">
        <f t="shared" si="50"/>
        <v/>
      </c>
      <c r="P463" s="103">
        <f t="shared" ref="P463" si="60">SUBTOTAL(9,P435:P462)</f>
        <v>0</v>
      </c>
      <c r="Q463" s="69"/>
    </row>
    <row r="464" spans="1:17" ht="39.75" customHeight="1" x14ac:dyDescent="0.2">
      <c r="A464" s="97" t="str">
        <f>IF('見積書(2号)'!A464="","",'見積書(2号)'!A464)</f>
        <v/>
      </c>
      <c r="B464" s="138" t="str">
        <f>IF('見積書(2号)'!B464="","",'見積書(2号)'!B464)</f>
        <v/>
      </c>
      <c r="C464" s="108" t="str">
        <f>IF('見積書(2号)'!C464="","",'見積書(2号)'!C464)</f>
        <v/>
      </c>
      <c r="D464" s="111" t="str">
        <f>IF('見積書(2号)'!H464="","",'見積書(2号)'!H464)</f>
        <v/>
      </c>
      <c r="E464" s="98" t="str">
        <f>IF('見積書(2号)'!E464="","",'見積書(2号)'!E464)</f>
        <v/>
      </c>
      <c r="F464" s="99">
        <f>IF('見積書(2号)'!I464="","",'見積書(2号)'!I464)</f>
        <v>0</v>
      </c>
      <c r="G464" s="100" t="str">
        <f>IF('見積書(2号)'!J464="","",'見積書(2号)'!J464)</f>
        <v/>
      </c>
      <c r="H464" s="110" t="str">
        <f>IF('見積書(2号)'!K464="","",'見積書(2号)'!K464)</f>
        <v/>
      </c>
      <c r="I464" s="100">
        <f>IF('見積書(2号)'!L464="","",'見積書(2号)'!L464)</f>
        <v>0</v>
      </c>
      <c r="J464" s="100" t="str">
        <f>IF('見積書(2号)'!M464="","",'見積書(2号)'!M464)</f>
        <v/>
      </c>
      <c r="K464" s="25"/>
      <c r="L464" s="102">
        <f>IF(OR(F464=""),"",IF(OR('見積書(2号)'!K464=""),F464,I464))</f>
        <v>0</v>
      </c>
      <c r="M464" s="103" t="str">
        <f t="shared" ref="M464:M491" si="61">IFERROR(IF((K464=""),"",ROUNDDOWN(K464*L464,0)),"")</f>
        <v/>
      </c>
      <c r="N464" s="25"/>
      <c r="O464" s="102">
        <f t="shared" si="50"/>
        <v>0</v>
      </c>
      <c r="P464" s="103" t="str">
        <f t="shared" ref="P464:P491" si="62">IFERROR(IF((N464=""),"",ROUNDDOWN(N464*O464,0)),"")</f>
        <v/>
      </c>
      <c r="Q464" s="69"/>
    </row>
    <row r="465" spans="1:17" ht="39.75" customHeight="1" x14ac:dyDescent="0.2">
      <c r="A465" s="97" t="str">
        <f>IF('見積書(2号)'!A465="","",'見積書(2号)'!A465)</f>
        <v/>
      </c>
      <c r="B465" s="138" t="str">
        <f>IF('見積書(2号)'!B465="","",'見積書(2号)'!B465)</f>
        <v/>
      </c>
      <c r="C465" s="108" t="str">
        <f>IF('見積書(2号)'!C465="","",'見積書(2号)'!C465)</f>
        <v/>
      </c>
      <c r="D465" s="111" t="str">
        <f>IF('見積書(2号)'!H465="","",'見積書(2号)'!H465)</f>
        <v/>
      </c>
      <c r="E465" s="98" t="str">
        <f>IF('見積書(2号)'!E465="","",'見積書(2号)'!E465)</f>
        <v/>
      </c>
      <c r="F465" s="99">
        <f>IF('見積書(2号)'!I465="","",'見積書(2号)'!I465)</f>
        <v>0</v>
      </c>
      <c r="G465" s="100" t="str">
        <f>IF('見積書(2号)'!J465="","",'見積書(2号)'!J465)</f>
        <v/>
      </c>
      <c r="H465" s="110" t="str">
        <f>IF('見積書(2号)'!K465="","",'見積書(2号)'!K465)</f>
        <v/>
      </c>
      <c r="I465" s="100">
        <f>IF('見積書(2号)'!L465="","",'見積書(2号)'!L465)</f>
        <v>0</v>
      </c>
      <c r="J465" s="100" t="str">
        <f>IF('見積書(2号)'!M465="","",'見積書(2号)'!M465)</f>
        <v/>
      </c>
      <c r="K465" s="25"/>
      <c r="L465" s="102">
        <f>IF(OR(F465=""),"",IF(OR('見積書(2号)'!K465=""),F465,I465))</f>
        <v>0</v>
      </c>
      <c r="M465" s="103" t="str">
        <f t="shared" si="61"/>
        <v/>
      </c>
      <c r="N465" s="25"/>
      <c r="O465" s="102">
        <f t="shared" si="50"/>
        <v>0</v>
      </c>
      <c r="P465" s="103" t="str">
        <f t="shared" si="62"/>
        <v/>
      </c>
      <c r="Q465" s="69"/>
    </row>
    <row r="466" spans="1:17" ht="39.75" customHeight="1" x14ac:dyDescent="0.2">
      <c r="A466" s="97" t="str">
        <f>IF('見積書(2号)'!A466="","",'見積書(2号)'!A466)</f>
        <v/>
      </c>
      <c r="B466" s="138" t="str">
        <f>IF('見積書(2号)'!B466="","",'見積書(2号)'!B466)</f>
        <v/>
      </c>
      <c r="C466" s="108" t="str">
        <f>IF('見積書(2号)'!C466="","",'見積書(2号)'!C466)</f>
        <v/>
      </c>
      <c r="D466" s="111" t="str">
        <f>IF('見積書(2号)'!H466="","",'見積書(2号)'!H466)</f>
        <v/>
      </c>
      <c r="E466" s="98" t="str">
        <f>IF('見積書(2号)'!E466="","",'見積書(2号)'!E466)</f>
        <v/>
      </c>
      <c r="F466" s="99">
        <f>IF('見積書(2号)'!I466="","",'見積書(2号)'!I466)</f>
        <v>0</v>
      </c>
      <c r="G466" s="100" t="str">
        <f>IF('見積書(2号)'!J466="","",'見積書(2号)'!J466)</f>
        <v/>
      </c>
      <c r="H466" s="110" t="str">
        <f>IF('見積書(2号)'!K466="","",'見積書(2号)'!K466)</f>
        <v/>
      </c>
      <c r="I466" s="100">
        <f>IF('見積書(2号)'!L466="","",'見積書(2号)'!L466)</f>
        <v>0</v>
      </c>
      <c r="J466" s="100" t="str">
        <f>IF('見積書(2号)'!M466="","",'見積書(2号)'!M466)</f>
        <v/>
      </c>
      <c r="K466" s="25"/>
      <c r="L466" s="102">
        <f>IF(OR(F466=""),"",IF(OR('見積書(2号)'!K466=""),F466,I466))</f>
        <v>0</v>
      </c>
      <c r="M466" s="103" t="str">
        <f t="shared" si="61"/>
        <v/>
      </c>
      <c r="N466" s="25"/>
      <c r="O466" s="102">
        <f t="shared" ref="O466:O529" si="63">L466</f>
        <v>0</v>
      </c>
      <c r="P466" s="103" t="str">
        <f t="shared" si="62"/>
        <v/>
      </c>
      <c r="Q466" s="69"/>
    </row>
    <row r="467" spans="1:17" ht="39.75" customHeight="1" x14ac:dyDescent="0.2">
      <c r="A467" s="97" t="str">
        <f>IF('見積書(2号)'!A467="","",'見積書(2号)'!A467)</f>
        <v/>
      </c>
      <c r="B467" s="138" t="str">
        <f>IF('見積書(2号)'!B467="","",'見積書(2号)'!B467)</f>
        <v/>
      </c>
      <c r="C467" s="108" t="str">
        <f>IF('見積書(2号)'!C467="","",'見積書(2号)'!C467)</f>
        <v/>
      </c>
      <c r="D467" s="111" t="str">
        <f>IF('見積書(2号)'!H467="","",'見積書(2号)'!H467)</f>
        <v/>
      </c>
      <c r="E467" s="98" t="str">
        <f>IF('見積書(2号)'!E467="","",'見積書(2号)'!E467)</f>
        <v/>
      </c>
      <c r="F467" s="99">
        <f>IF('見積書(2号)'!I467="","",'見積書(2号)'!I467)</f>
        <v>0</v>
      </c>
      <c r="G467" s="100" t="str">
        <f>IF('見積書(2号)'!J467="","",'見積書(2号)'!J467)</f>
        <v/>
      </c>
      <c r="H467" s="110" t="str">
        <f>IF('見積書(2号)'!K467="","",'見積書(2号)'!K467)</f>
        <v/>
      </c>
      <c r="I467" s="100">
        <f>IF('見積書(2号)'!L467="","",'見積書(2号)'!L467)</f>
        <v>0</v>
      </c>
      <c r="J467" s="100" t="str">
        <f>IF('見積書(2号)'!M467="","",'見積書(2号)'!M467)</f>
        <v/>
      </c>
      <c r="K467" s="25"/>
      <c r="L467" s="102">
        <f>IF(OR(F467=""),"",IF(OR('見積書(2号)'!K467=""),F467,I467))</f>
        <v>0</v>
      </c>
      <c r="M467" s="103" t="str">
        <f t="shared" si="61"/>
        <v/>
      </c>
      <c r="N467" s="25"/>
      <c r="O467" s="102">
        <f t="shared" si="63"/>
        <v>0</v>
      </c>
      <c r="P467" s="103" t="str">
        <f t="shared" si="62"/>
        <v/>
      </c>
      <c r="Q467" s="69"/>
    </row>
    <row r="468" spans="1:17" ht="39.75" customHeight="1" x14ac:dyDescent="0.2">
      <c r="A468" s="97" t="str">
        <f>IF('見積書(2号)'!A468="","",'見積書(2号)'!A468)</f>
        <v/>
      </c>
      <c r="B468" s="138" t="str">
        <f>IF('見積書(2号)'!B468="","",'見積書(2号)'!B468)</f>
        <v/>
      </c>
      <c r="C468" s="108" t="str">
        <f>IF('見積書(2号)'!C468="","",'見積書(2号)'!C468)</f>
        <v/>
      </c>
      <c r="D468" s="111" t="str">
        <f>IF('見積書(2号)'!H468="","",'見積書(2号)'!H468)</f>
        <v/>
      </c>
      <c r="E468" s="98" t="str">
        <f>IF('見積書(2号)'!E468="","",'見積書(2号)'!E468)</f>
        <v/>
      </c>
      <c r="F468" s="99">
        <f>IF('見積書(2号)'!I468="","",'見積書(2号)'!I468)</f>
        <v>0</v>
      </c>
      <c r="G468" s="100" t="str">
        <f>IF('見積書(2号)'!J468="","",'見積書(2号)'!J468)</f>
        <v/>
      </c>
      <c r="H468" s="110" t="str">
        <f>IF('見積書(2号)'!K468="","",'見積書(2号)'!K468)</f>
        <v/>
      </c>
      <c r="I468" s="100">
        <f>IF('見積書(2号)'!L468="","",'見積書(2号)'!L468)</f>
        <v>0</v>
      </c>
      <c r="J468" s="100" t="str">
        <f>IF('見積書(2号)'!M468="","",'見積書(2号)'!M468)</f>
        <v/>
      </c>
      <c r="K468" s="25"/>
      <c r="L468" s="102">
        <f>IF(OR(F468=""),"",IF(OR('見積書(2号)'!K468=""),F468,I468))</f>
        <v>0</v>
      </c>
      <c r="M468" s="103" t="str">
        <f t="shared" si="61"/>
        <v/>
      </c>
      <c r="N468" s="25"/>
      <c r="O468" s="102">
        <f t="shared" si="63"/>
        <v>0</v>
      </c>
      <c r="P468" s="103" t="str">
        <f t="shared" si="62"/>
        <v/>
      </c>
      <c r="Q468" s="69"/>
    </row>
    <row r="469" spans="1:17" ht="39.75" customHeight="1" x14ac:dyDescent="0.2">
      <c r="A469" s="97" t="str">
        <f>IF('見積書(2号)'!A469="","",'見積書(2号)'!A469)</f>
        <v/>
      </c>
      <c r="B469" s="138" t="str">
        <f>IF('見積書(2号)'!B469="","",'見積書(2号)'!B469)</f>
        <v/>
      </c>
      <c r="C469" s="108" t="str">
        <f>IF('見積書(2号)'!C469="","",'見積書(2号)'!C469)</f>
        <v/>
      </c>
      <c r="D469" s="111" t="str">
        <f>IF('見積書(2号)'!H469="","",'見積書(2号)'!H469)</f>
        <v/>
      </c>
      <c r="E469" s="98" t="str">
        <f>IF('見積書(2号)'!E469="","",'見積書(2号)'!E469)</f>
        <v/>
      </c>
      <c r="F469" s="99">
        <f>IF('見積書(2号)'!I469="","",'見積書(2号)'!I469)</f>
        <v>0</v>
      </c>
      <c r="G469" s="100" t="str">
        <f>IF('見積書(2号)'!J469="","",'見積書(2号)'!J469)</f>
        <v/>
      </c>
      <c r="H469" s="110" t="str">
        <f>IF('見積書(2号)'!K469="","",'見積書(2号)'!K469)</f>
        <v/>
      </c>
      <c r="I469" s="100">
        <f>IF('見積書(2号)'!L469="","",'見積書(2号)'!L469)</f>
        <v>0</v>
      </c>
      <c r="J469" s="100" t="str">
        <f>IF('見積書(2号)'!M469="","",'見積書(2号)'!M469)</f>
        <v/>
      </c>
      <c r="K469" s="25"/>
      <c r="L469" s="102">
        <f>IF(OR(F469=""),"",IF(OR('見積書(2号)'!K469=""),F469,I469))</f>
        <v>0</v>
      </c>
      <c r="M469" s="103" t="str">
        <f t="shared" si="61"/>
        <v/>
      </c>
      <c r="N469" s="25"/>
      <c r="O469" s="102">
        <f t="shared" si="63"/>
        <v>0</v>
      </c>
      <c r="P469" s="103" t="str">
        <f t="shared" si="62"/>
        <v/>
      </c>
      <c r="Q469" s="69"/>
    </row>
    <row r="470" spans="1:17" ht="39.75" customHeight="1" x14ac:dyDescent="0.2">
      <c r="A470" s="97" t="str">
        <f>IF('見積書(2号)'!A470="","",'見積書(2号)'!A470)</f>
        <v/>
      </c>
      <c r="B470" s="138" t="str">
        <f>IF('見積書(2号)'!B470="","",'見積書(2号)'!B470)</f>
        <v/>
      </c>
      <c r="C470" s="108" t="str">
        <f>IF('見積書(2号)'!C470="","",'見積書(2号)'!C470)</f>
        <v/>
      </c>
      <c r="D470" s="111" t="str">
        <f>IF('見積書(2号)'!H470="","",'見積書(2号)'!H470)</f>
        <v/>
      </c>
      <c r="E470" s="98" t="str">
        <f>IF('見積書(2号)'!E470="","",'見積書(2号)'!E470)</f>
        <v/>
      </c>
      <c r="F470" s="99">
        <f>IF('見積書(2号)'!I470="","",'見積書(2号)'!I470)</f>
        <v>0</v>
      </c>
      <c r="G470" s="100" t="str">
        <f>IF('見積書(2号)'!J470="","",'見積書(2号)'!J470)</f>
        <v/>
      </c>
      <c r="H470" s="110" t="str">
        <f>IF('見積書(2号)'!K470="","",'見積書(2号)'!K470)</f>
        <v/>
      </c>
      <c r="I470" s="100">
        <f>IF('見積書(2号)'!L470="","",'見積書(2号)'!L470)</f>
        <v>0</v>
      </c>
      <c r="J470" s="100" t="str">
        <f>IF('見積書(2号)'!M470="","",'見積書(2号)'!M470)</f>
        <v/>
      </c>
      <c r="K470" s="25"/>
      <c r="L470" s="102">
        <f>IF(OR(F470=""),"",IF(OR('見積書(2号)'!K470=""),F470,I470))</f>
        <v>0</v>
      </c>
      <c r="M470" s="103" t="str">
        <f t="shared" si="61"/>
        <v/>
      </c>
      <c r="N470" s="25"/>
      <c r="O470" s="102">
        <f t="shared" si="63"/>
        <v>0</v>
      </c>
      <c r="P470" s="103" t="str">
        <f t="shared" si="62"/>
        <v/>
      </c>
      <c r="Q470" s="69"/>
    </row>
    <row r="471" spans="1:17" ht="39.75" customHeight="1" x14ac:dyDescent="0.2">
      <c r="A471" s="97" t="str">
        <f>IF('見積書(2号)'!A471="","",'見積書(2号)'!A471)</f>
        <v/>
      </c>
      <c r="B471" s="138" t="str">
        <f>IF('見積書(2号)'!B471="","",'見積書(2号)'!B471)</f>
        <v/>
      </c>
      <c r="C471" s="108" t="str">
        <f>IF('見積書(2号)'!C471="","",'見積書(2号)'!C471)</f>
        <v/>
      </c>
      <c r="D471" s="111" t="str">
        <f>IF('見積書(2号)'!H471="","",'見積書(2号)'!H471)</f>
        <v/>
      </c>
      <c r="E471" s="98" t="str">
        <f>IF('見積書(2号)'!E471="","",'見積書(2号)'!E471)</f>
        <v/>
      </c>
      <c r="F471" s="99">
        <f>IF('見積書(2号)'!I471="","",'見積書(2号)'!I471)</f>
        <v>0</v>
      </c>
      <c r="G471" s="100" t="str">
        <f>IF('見積書(2号)'!J471="","",'見積書(2号)'!J471)</f>
        <v/>
      </c>
      <c r="H471" s="110" t="str">
        <f>IF('見積書(2号)'!K471="","",'見積書(2号)'!K471)</f>
        <v/>
      </c>
      <c r="I471" s="100">
        <f>IF('見積書(2号)'!L471="","",'見積書(2号)'!L471)</f>
        <v>0</v>
      </c>
      <c r="J471" s="100" t="str">
        <f>IF('見積書(2号)'!M471="","",'見積書(2号)'!M471)</f>
        <v/>
      </c>
      <c r="K471" s="25"/>
      <c r="L471" s="102">
        <f>IF(OR(F471=""),"",IF(OR('見積書(2号)'!K471=""),F471,I471))</f>
        <v>0</v>
      </c>
      <c r="M471" s="103" t="str">
        <f t="shared" si="61"/>
        <v/>
      </c>
      <c r="N471" s="25"/>
      <c r="O471" s="102">
        <f t="shared" si="63"/>
        <v>0</v>
      </c>
      <c r="P471" s="103" t="str">
        <f t="shared" si="62"/>
        <v/>
      </c>
      <c r="Q471" s="69"/>
    </row>
    <row r="472" spans="1:17" ht="39.75" customHeight="1" x14ac:dyDescent="0.2">
      <c r="A472" s="97" t="str">
        <f>IF('見積書(2号)'!A472="","",'見積書(2号)'!A472)</f>
        <v/>
      </c>
      <c r="B472" s="138" t="str">
        <f>IF('見積書(2号)'!B472="","",'見積書(2号)'!B472)</f>
        <v/>
      </c>
      <c r="C472" s="108" t="str">
        <f>IF('見積書(2号)'!C472="","",'見積書(2号)'!C472)</f>
        <v/>
      </c>
      <c r="D472" s="111" t="str">
        <f>IF('見積書(2号)'!H472="","",'見積書(2号)'!H472)</f>
        <v/>
      </c>
      <c r="E472" s="98" t="str">
        <f>IF('見積書(2号)'!E472="","",'見積書(2号)'!E472)</f>
        <v/>
      </c>
      <c r="F472" s="99">
        <f>IF('見積書(2号)'!I472="","",'見積書(2号)'!I472)</f>
        <v>0</v>
      </c>
      <c r="G472" s="100" t="str">
        <f>IF('見積書(2号)'!J472="","",'見積書(2号)'!J472)</f>
        <v/>
      </c>
      <c r="H472" s="110" t="str">
        <f>IF('見積書(2号)'!K472="","",'見積書(2号)'!K472)</f>
        <v/>
      </c>
      <c r="I472" s="100">
        <f>IF('見積書(2号)'!L472="","",'見積書(2号)'!L472)</f>
        <v>0</v>
      </c>
      <c r="J472" s="100" t="str">
        <f>IF('見積書(2号)'!M472="","",'見積書(2号)'!M472)</f>
        <v/>
      </c>
      <c r="K472" s="25"/>
      <c r="L472" s="102">
        <f>IF(OR(F472=""),"",IF(OR('見積書(2号)'!K472=""),F472,I472))</f>
        <v>0</v>
      </c>
      <c r="M472" s="103" t="str">
        <f t="shared" si="61"/>
        <v/>
      </c>
      <c r="N472" s="25"/>
      <c r="O472" s="102">
        <f t="shared" si="63"/>
        <v>0</v>
      </c>
      <c r="P472" s="103" t="str">
        <f t="shared" si="62"/>
        <v/>
      </c>
      <c r="Q472" s="69"/>
    </row>
    <row r="473" spans="1:17" ht="39.75" customHeight="1" x14ac:dyDescent="0.2">
      <c r="A473" s="97" t="str">
        <f>IF('見積書(2号)'!A473="","",'見積書(2号)'!A473)</f>
        <v/>
      </c>
      <c r="B473" s="138" t="str">
        <f>IF('見積書(2号)'!B473="","",'見積書(2号)'!B473)</f>
        <v/>
      </c>
      <c r="C473" s="108" t="str">
        <f>IF('見積書(2号)'!C473="","",'見積書(2号)'!C473)</f>
        <v/>
      </c>
      <c r="D473" s="111" t="str">
        <f>IF('見積書(2号)'!H473="","",'見積書(2号)'!H473)</f>
        <v/>
      </c>
      <c r="E473" s="98" t="str">
        <f>IF('見積書(2号)'!E473="","",'見積書(2号)'!E473)</f>
        <v/>
      </c>
      <c r="F473" s="99">
        <f>IF('見積書(2号)'!I473="","",'見積書(2号)'!I473)</f>
        <v>0</v>
      </c>
      <c r="G473" s="100" t="str">
        <f>IF('見積書(2号)'!J473="","",'見積書(2号)'!J473)</f>
        <v/>
      </c>
      <c r="H473" s="110" t="str">
        <f>IF('見積書(2号)'!K473="","",'見積書(2号)'!K473)</f>
        <v/>
      </c>
      <c r="I473" s="100">
        <f>IF('見積書(2号)'!L473="","",'見積書(2号)'!L473)</f>
        <v>0</v>
      </c>
      <c r="J473" s="100" t="str">
        <f>IF('見積書(2号)'!M473="","",'見積書(2号)'!M473)</f>
        <v/>
      </c>
      <c r="K473" s="25"/>
      <c r="L473" s="102">
        <f>IF(OR(F473=""),"",IF(OR('見積書(2号)'!K473=""),F473,I473))</f>
        <v>0</v>
      </c>
      <c r="M473" s="103" t="str">
        <f t="shared" si="61"/>
        <v/>
      </c>
      <c r="N473" s="25"/>
      <c r="O473" s="102">
        <f t="shared" si="63"/>
        <v>0</v>
      </c>
      <c r="P473" s="103" t="str">
        <f t="shared" si="62"/>
        <v/>
      </c>
      <c r="Q473" s="69"/>
    </row>
    <row r="474" spans="1:17" ht="39.75" customHeight="1" x14ac:dyDescent="0.2">
      <c r="A474" s="97" t="str">
        <f>IF('見積書(2号)'!A474="","",'見積書(2号)'!A474)</f>
        <v/>
      </c>
      <c r="B474" s="138" t="str">
        <f>IF('見積書(2号)'!B474="","",'見積書(2号)'!B474)</f>
        <v/>
      </c>
      <c r="C474" s="108" t="str">
        <f>IF('見積書(2号)'!C474="","",'見積書(2号)'!C474)</f>
        <v/>
      </c>
      <c r="D474" s="111" t="str">
        <f>IF('見積書(2号)'!H474="","",'見積書(2号)'!H474)</f>
        <v/>
      </c>
      <c r="E474" s="98" t="str">
        <f>IF('見積書(2号)'!E474="","",'見積書(2号)'!E474)</f>
        <v/>
      </c>
      <c r="F474" s="99">
        <f>IF('見積書(2号)'!I474="","",'見積書(2号)'!I474)</f>
        <v>0</v>
      </c>
      <c r="G474" s="100" t="str">
        <f>IF('見積書(2号)'!J474="","",'見積書(2号)'!J474)</f>
        <v/>
      </c>
      <c r="H474" s="110" t="str">
        <f>IF('見積書(2号)'!K474="","",'見積書(2号)'!K474)</f>
        <v/>
      </c>
      <c r="I474" s="100">
        <f>IF('見積書(2号)'!L474="","",'見積書(2号)'!L474)</f>
        <v>0</v>
      </c>
      <c r="J474" s="100" t="str">
        <f>IF('見積書(2号)'!M474="","",'見積書(2号)'!M474)</f>
        <v/>
      </c>
      <c r="K474" s="25"/>
      <c r="L474" s="102">
        <f>IF(OR(F474=""),"",IF(OR('見積書(2号)'!K474=""),F474,I474))</f>
        <v>0</v>
      </c>
      <c r="M474" s="103" t="str">
        <f t="shared" si="61"/>
        <v/>
      </c>
      <c r="N474" s="25"/>
      <c r="O474" s="102">
        <f t="shared" si="63"/>
        <v>0</v>
      </c>
      <c r="P474" s="103" t="str">
        <f t="shared" si="62"/>
        <v/>
      </c>
      <c r="Q474" s="69"/>
    </row>
    <row r="475" spans="1:17" ht="39.75" customHeight="1" x14ac:dyDescent="0.2">
      <c r="A475" s="97" t="str">
        <f>IF('見積書(2号)'!A475="","",'見積書(2号)'!A475)</f>
        <v/>
      </c>
      <c r="B475" s="138" t="str">
        <f>IF('見積書(2号)'!B475="","",'見積書(2号)'!B475)</f>
        <v/>
      </c>
      <c r="C475" s="108" t="str">
        <f>IF('見積書(2号)'!C475="","",'見積書(2号)'!C475)</f>
        <v/>
      </c>
      <c r="D475" s="111" t="str">
        <f>IF('見積書(2号)'!H475="","",'見積書(2号)'!H475)</f>
        <v/>
      </c>
      <c r="E475" s="98" t="str">
        <f>IF('見積書(2号)'!E475="","",'見積書(2号)'!E475)</f>
        <v/>
      </c>
      <c r="F475" s="99">
        <f>IF('見積書(2号)'!I475="","",'見積書(2号)'!I475)</f>
        <v>0</v>
      </c>
      <c r="G475" s="100" t="str">
        <f>IF('見積書(2号)'!J475="","",'見積書(2号)'!J475)</f>
        <v/>
      </c>
      <c r="H475" s="110" t="str">
        <f>IF('見積書(2号)'!K475="","",'見積書(2号)'!K475)</f>
        <v/>
      </c>
      <c r="I475" s="100">
        <f>IF('見積書(2号)'!L475="","",'見積書(2号)'!L475)</f>
        <v>0</v>
      </c>
      <c r="J475" s="100" t="str">
        <f>IF('見積書(2号)'!M475="","",'見積書(2号)'!M475)</f>
        <v/>
      </c>
      <c r="K475" s="25"/>
      <c r="L475" s="102">
        <f>IF(OR(F475=""),"",IF(OR('見積書(2号)'!K475=""),F475,I475))</f>
        <v>0</v>
      </c>
      <c r="M475" s="103" t="str">
        <f t="shared" si="61"/>
        <v/>
      </c>
      <c r="N475" s="25"/>
      <c r="O475" s="102">
        <f t="shared" si="63"/>
        <v>0</v>
      </c>
      <c r="P475" s="103" t="str">
        <f t="shared" si="62"/>
        <v/>
      </c>
      <c r="Q475" s="69"/>
    </row>
    <row r="476" spans="1:17" ht="39.75" customHeight="1" x14ac:dyDescent="0.2">
      <c r="A476" s="97" t="str">
        <f>IF('見積書(2号)'!A476="","",'見積書(2号)'!A476)</f>
        <v/>
      </c>
      <c r="B476" s="138" t="str">
        <f>IF('見積書(2号)'!B476="","",'見積書(2号)'!B476)</f>
        <v/>
      </c>
      <c r="C476" s="108" t="str">
        <f>IF('見積書(2号)'!C476="","",'見積書(2号)'!C476)</f>
        <v/>
      </c>
      <c r="D476" s="111" t="str">
        <f>IF('見積書(2号)'!H476="","",'見積書(2号)'!H476)</f>
        <v/>
      </c>
      <c r="E476" s="98" t="str">
        <f>IF('見積書(2号)'!E476="","",'見積書(2号)'!E476)</f>
        <v/>
      </c>
      <c r="F476" s="99">
        <f>IF('見積書(2号)'!I476="","",'見積書(2号)'!I476)</f>
        <v>0</v>
      </c>
      <c r="G476" s="100" t="str">
        <f>IF('見積書(2号)'!J476="","",'見積書(2号)'!J476)</f>
        <v/>
      </c>
      <c r="H476" s="110" t="str">
        <f>IF('見積書(2号)'!K476="","",'見積書(2号)'!K476)</f>
        <v/>
      </c>
      <c r="I476" s="100">
        <f>IF('見積書(2号)'!L476="","",'見積書(2号)'!L476)</f>
        <v>0</v>
      </c>
      <c r="J476" s="100" t="str">
        <f>IF('見積書(2号)'!M476="","",'見積書(2号)'!M476)</f>
        <v/>
      </c>
      <c r="K476" s="25"/>
      <c r="L476" s="102">
        <f>IF(OR(F476=""),"",IF(OR('見積書(2号)'!K476=""),F476,I476))</f>
        <v>0</v>
      </c>
      <c r="M476" s="103" t="str">
        <f t="shared" si="61"/>
        <v/>
      </c>
      <c r="N476" s="25"/>
      <c r="O476" s="102">
        <f t="shared" si="63"/>
        <v>0</v>
      </c>
      <c r="P476" s="103" t="str">
        <f t="shared" si="62"/>
        <v/>
      </c>
      <c r="Q476" s="69"/>
    </row>
    <row r="477" spans="1:17" ht="39.75" customHeight="1" x14ac:dyDescent="0.2">
      <c r="A477" s="97" t="str">
        <f>IF('見積書(2号)'!A477="","",'見積書(2号)'!A477)</f>
        <v/>
      </c>
      <c r="B477" s="138" t="str">
        <f>IF('見積書(2号)'!B477="","",'見積書(2号)'!B477)</f>
        <v/>
      </c>
      <c r="C477" s="108" t="str">
        <f>IF('見積書(2号)'!C477="","",'見積書(2号)'!C477)</f>
        <v/>
      </c>
      <c r="D477" s="111" t="str">
        <f>IF('見積書(2号)'!H477="","",'見積書(2号)'!H477)</f>
        <v/>
      </c>
      <c r="E477" s="98" t="str">
        <f>IF('見積書(2号)'!E477="","",'見積書(2号)'!E477)</f>
        <v/>
      </c>
      <c r="F477" s="99">
        <f>IF('見積書(2号)'!I477="","",'見積書(2号)'!I477)</f>
        <v>0</v>
      </c>
      <c r="G477" s="100" t="str">
        <f>IF('見積書(2号)'!J477="","",'見積書(2号)'!J477)</f>
        <v/>
      </c>
      <c r="H477" s="110" t="str">
        <f>IF('見積書(2号)'!K477="","",'見積書(2号)'!K477)</f>
        <v/>
      </c>
      <c r="I477" s="100">
        <f>IF('見積書(2号)'!L477="","",'見積書(2号)'!L477)</f>
        <v>0</v>
      </c>
      <c r="J477" s="100" t="str">
        <f>IF('見積書(2号)'!M477="","",'見積書(2号)'!M477)</f>
        <v/>
      </c>
      <c r="K477" s="25"/>
      <c r="L477" s="102">
        <f>IF(OR(F477=""),"",IF(OR('見積書(2号)'!K477=""),F477,I477))</f>
        <v>0</v>
      </c>
      <c r="M477" s="103" t="str">
        <f t="shared" si="61"/>
        <v/>
      </c>
      <c r="N477" s="25"/>
      <c r="O477" s="102">
        <f t="shared" si="63"/>
        <v>0</v>
      </c>
      <c r="P477" s="103" t="str">
        <f t="shared" si="62"/>
        <v/>
      </c>
      <c r="Q477" s="69"/>
    </row>
    <row r="478" spans="1:17" ht="39.75" customHeight="1" x14ac:dyDescent="0.2">
      <c r="A478" s="97" t="str">
        <f>IF('見積書(2号)'!A478="","",'見積書(2号)'!A478)</f>
        <v/>
      </c>
      <c r="B478" s="138" t="str">
        <f>IF('見積書(2号)'!B478="","",'見積書(2号)'!B478)</f>
        <v/>
      </c>
      <c r="C478" s="108" t="str">
        <f>IF('見積書(2号)'!C478="","",'見積書(2号)'!C478)</f>
        <v/>
      </c>
      <c r="D478" s="111" t="str">
        <f>IF('見積書(2号)'!H478="","",'見積書(2号)'!H478)</f>
        <v/>
      </c>
      <c r="E478" s="98" t="str">
        <f>IF('見積書(2号)'!E478="","",'見積書(2号)'!E478)</f>
        <v/>
      </c>
      <c r="F478" s="99">
        <f>IF('見積書(2号)'!I478="","",'見積書(2号)'!I478)</f>
        <v>0</v>
      </c>
      <c r="G478" s="100" t="str">
        <f>IF('見積書(2号)'!J478="","",'見積書(2号)'!J478)</f>
        <v/>
      </c>
      <c r="H478" s="110" t="str">
        <f>IF('見積書(2号)'!K478="","",'見積書(2号)'!K478)</f>
        <v/>
      </c>
      <c r="I478" s="100">
        <f>IF('見積書(2号)'!L478="","",'見積書(2号)'!L478)</f>
        <v>0</v>
      </c>
      <c r="J478" s="100" t="str">
        <f>IF('見積書(2号)'!M478="","",'見積書(2号)'!M478)</f>
        <v/>
      </c>
      <c r="K478" s="25"/>
      <c r="L478" s="102">
        <f>IF(OR(F478=""),"",IF(OR('見積書(2号)'!K478=""),F478,I478))</f>
        <v>0</v>
      </c>
      <c r="M478" s="103" t="str">
        <f t="shared" si="61"/>
        <v/>
      </c>
      <c r="N478" s="25"/>
      <c r="O478" s="102">
        <f t="shared" si="63"/>
        <v>0</v>
      </c>
      <c r="P478" s="103" t="str">
        <f t="shared" si="62"/>
        <v/>
      </c>
      <c r="Q478" s="69"/>
    </row>
    <row r="479" spans="1:17" ht="39.75" customHeight="1" x14ac:dyDescent="0.2">
      <c r="A479" s="97" t="str">
        <f>IF('見積書(2号)'!A479="","",'見積書(2号)'!A479)</f>
        <v/>
      </c>
      <c r="B479" s="138" t="str">
        <f>IF('見積書(2号)'!B479="","",'見積書(2号)'!B479)</f>
        <v/>
      </c>
      <c r="C479" s="108" t="str">
        <f>IF('見積書(2号)'!C479="","",'見積書(2号)'!C479)</f>
        <v/>
      </c>
      <c r="D479" s="111" t="str">
        <f>IF('見積書(2号)'!H479="","",'見積書(2号)'!H479)</f>
        <v/>
      </c>
      <c r="E479" s="98" t="str">
        <f>IF('見積書(2号)'!E479="","",'見積書(2号)'!E479)</f>
        <v/>
      </c>
      <c r="F479" s="99">
        <f>IF('見積書(2号)'!I479="","",'見積書(2号)'!I479)</f>
        <v>0</v>
      </c>
      <c r="G479" s="100" t="str">
        <f>IF('見積書(2号)'!J479="","",'見積書(2号)'!J479)</f>
        <v/>
      </c>
      <c r="H479" s="110" t="str">
        <f>IF('見積書(2号)'!K479="","",'見積書(2号)'!K479)</f>
        <v/>
      </c>
      <c r="I479" s="100">
        <f>IF('見積書(2号)'!L479="","",'見積書(2号)'!L479)</f>
        <v>0</v>
      </c>
      <c r="J479" s="100" t="str">
        <f>IF('見積書(2号)'!M479="","",'見積書(2号)'!M479)</f>
        <v/>
      </c>
      <c r="K479" s="25"/>
      <c r="L479" s="102">
        <f>IF(OR(F479=""),"",IF(OR('見積書(2号)'!K479=""),F479,I479))</f>
        <v>0</v>
      </c>
      <c r="M479" s="103" t="str">
        <f t="shared" si="61"/>
        <v/>
      </c>
      <c r="N479" s="25"/>
      <c r="O479" s="102">
        <f t="shared" si="63"/>
        <v>0</v>
      </c>
      <c r="P479" s="103" t="str">
        <f t="shared" si="62"/>
        <v/>
      </c>
      <c r="Q479" s="69"/>
    </row>
    <row r="480" spans="1:17" ht="39.75" customHeight="1" x14ac:dyDescent="0.2">
      <c r="A480" s="97" t="str">
        <f>IF('見積書(2号)'!A480="","",'見積書(2号)'!A480)</f>
        <v/>
      </c>
      <c r="B480" s="138" t="str">
        <f>IF('見積書(2号)'!B480="","",'見積書(2号)'!B480)</f>
        <v/>
      </c>
      <c r="C480" s="108" t="str">
        <f>IF('見積書(2号)'!C480="","",'見積書(2号)'!C480)</f>
        <v/>
      </c>
      <c r="D480" s="111" t="str">
        <f>IF('見積書(2号)'!H480="","",'見積書(2号)'!H480)</f>
        <v/>
      </c>
      <c r="E480" s="98" t="str">
        <f>IF('見積書(2号)'!E480="","",'見積書(2号)'!E480)</f>
        <v/>
      </c>
      <c r="F480" s="99">
        <f>IF('見積書(2号)'!I480="","",'見積書(2号)'!I480)</f>
        <v>0</v>
      </c>
      <c r="G480" s="100" t="str">
        <f>IF('見積書(2号)'!J480="","",'見積書(2号)'!J480)</f>
        <v/>
      </c>
      <c r="H480" s="110" t="str">
        <f>IF('見積書(2号)'!K480="","",'見積書(2号)'!K480)</f>
        <v/>
      </c>
      <c r="I480" s="100">
        <f>IF('見積書(2号)'!L480="","",'見積書(2号)'!L480)</f>
        <v>0</v>
      </c>
      <c r="J480" s="100" t="str">
        <f>IF('見積書(2号)'!M480="","",'見積書(2号)'!M480)</f>
        <v/>
      </c>
      <c r="K480" s="25"/>
      <c r="L480" s="102">
        <f>IF(OR(F480=""),"",IF(OR('見積書(2号)'!K480=""),F480,I480))</f>
        <v>0</v>
      </c>
      <c r="M480" s="103" t="str">
        <f t="shared" si="61"/>
        <v/>
      </c>
      <c r="N480" s="25"/>
      <c r="O480" s="102">
        <f t="shared" si="63"/>
        <v>0</v>
      </c>
      <c r="P480" s="103" t="str">
        <f t="shared" si="62"/>
        <v/>
      </c>
      <c r="Q480" s="69"/>
    </row>
    <row r="481" spans="1:17" ht="39.75" customHeight="1" x14ac:dyDescent="0.2">
      <c r="A481" s="97" t="str">
        <f>IF('見積書(2号)'!A481="","",'見積書(2号)'!A481)</f>
        <v/>
      </c>
      <c r="B481" s="138" t="str">
        <f>IF('見積書(2号)'!B481="","",'見積書(2号)'!B481)</f>
        <v/>
      </c>
      <c r="C481" s="108" t="str">
        <f>IF('見積書(2号)'!C481="","",'見積書(2号)'!C481)</f>
        <v/>
      </c>
      <c r="D481" s="111" t="str">
        <f>IF('見積書(2号)'!H481="","",'見積書(2号)'!H481)</f>
        <v/>
      </c>
      <c r="E481" s="98" t="str">
        <f>IF('見積書(2号)'!E481="","",'見積書(2号)'!E481)</f>
        <v/>
      </c>
      <c r="F481" s="99">
        <f>IF('見積書(2号)'!I481="","",'見積書(2号)'!I481)</f>
        <v>0</v>
      </c>
      <c r="G481" s="100" t="str">
        <f>IF('見積書(2号)'!J481="","",'見積書(2号)'!J481)</f>
        <v/>
      </c>
      <c r="H481" s="110" t="str">
        <f>IF('見積書(2号)'!K481="","",'見積書(2号)'!K481)</f>
        <v/>
      </c>
      <c r="I481" s="100">
        <f>IF('見積書(2号)'!L481="","",'見積書(2号)'!L481)</f>
        <v>0</v>
      </c>
      <c r="J481" s="100" t="str">
        <f>IF('見積書(2号)'!M481="","",'見積書(2号)'!M481)</f>
        <v/>
      </c>
      <c r="K481" s="25"/>
      <c r="L481" s="102">
        <f>IF(OR(F481=""),"",IF(OR('見積書(2号)'!K481=""),F481,I481))</f>
        <v>0</v>
      </c>
      <c r="M481" s="103" t="str">
        <f t="shared" si="61"/>
        <v/>
      </c>
      <c r="N481" s="25"/>
      <c r="O481" s="102">
        <f t="shared" si="63"/>
        <v>0</v>
      </c>
      <c r="P481" s="103" t="str">
        <f t="shared" si="62"/>
        <v/>
      </c>
      <c r="Q481" s="69"/>
    </row>
    <row r="482" spans="1:17" ht="39.75" customHeight="1" x14ac:dyDescent="0.2">
      <c r="A482" s="97" t="str">
        <f>IF('見積書(2号)'!A482="","",'見積書(2号)'!A482)</f>
        <v/>
      </c>
      <c r="B482" s="138" t="str">
        <f>IF('見積書(2号)'!B482="","",'見積書(2号)'!B482)</f>
        <v/>
      </c>
      <c r="C482" s="108" t="str">
        <f>IF('見積書(2号)'!C482="","",'見積書(2号)'!C482)</f>
        <v/>
      </c>
      <c r="D482" s="111" t="str">
        <f>IF('見積書(2号)'!H482="","",'見積書(2号)'!H482)</f>
        <v/>
      </c>
      <c r="E482" s="98" t="str">
        <f>IF('見積書(2号)'!E482="","",'見積書(2号)'!E482)</f>
        <v/>
      </c>
      <c r="F482" s="99">
        <f>IF('見積書(2号)'!I482="","",'見積書(2号)'!I482)</f>
        <v>0</v>
      </c>
      <c r="G482" s="100" t="str">
        <f>IF('見積書(2号)'!J482="","",'見積書(2号)'!J482)</f>
        <v/>
      </c>
      <c r="H482" s="110" t="str">
        <f>IF('見積書(2号)'!K482="","",'見積書(2号)'!K482)</f>
        <v/>
      </c>
      <c r="I482" s="100">
        <f>IF('見積書(2号)'!L482="","",'見積書(2号)'!L482)</f>
        <v>0</v>
      </c>
      <c r="J482" s="100" t="str">
        <f>IF('見積書(2号)'!M482="","",'見積書(2号)'!M482)</f>
        <v/>
      </c>
      <c r="K482" s="25"/>
      <c r="L482" s="102">
        <f>IF(OR(F482=""),"",IF(OR('見積書(2号)'!K482=""),F482,I482))</f>
        <v>0</v>
      </c>
      <c r="M482" s="103" t="str">
        <f t="shared" si="61"/>
        <v/>
      </c>
      <c r="N482" s="25"/>
      <c r="O482" s="102">
        <f t="shared" si="63"/>
        <v>0</v>
      </c>
      <c r="P482" s="103" t="str">
        <f t="shared" si="62"/>
        <v/>
      </c>
      <c r="Q482" s="69"/>
    </row>
    <row r="483" spans="1:17" ht="39.75" customHeight="1" x14ac:dyDescent="0.2">
      <c r="A483" s="97" t="str">
        <f>IF('見積書(2号)'!A483="","",'見積書(2号)'!A483)</f>
        <v/>
      </c>
      <c r="B483" s="138" t="str">
        <f>IF('見積書(2号)'!B483="","",'見積書(2号)'!B483)</f>
        <v/>
      </c>
      <c r="C483" s="108" t="str">
        <f>IF('見積書(2号)'!C483="","",'見積書(2号)'!C483)</f>
        <v/>
      </c>
      <c r="D483" s="111" t="str">
        <f>IF('見積書(2号)'!H483="","",'見積書(2号)'!H483)</f>
        <v/>
      </c>
      <c r="E483" s="98" t="str">
        <f>IF('見積書(2号)'!E483="","",'見積書(2号)'!E483)</f>
        <v/>
      </c>
      <c r="F483" s="99">
        <f>IF('見積書(2号)'!I483="","",'見積書(2号)'!I483)</f>
        <v>0</v>
      </c>
      <c r="G483" s="100" t="str">
        <f>IF('見積書(2号)'!J483="","",'見積書(2号)'!J483)</f>
        <v/>
      </c>
      <c r="H483" s="110" t="str">
        <f>IF('見積書(2号)'!K483="","",'見積書(2号)'!K483)</f>
        <v/>
      </c>
      <c r="I483" s="100">
        <f>IF('見積書(2号)'!L483="","",'見積書(2号)'!L483)</f>
        <v>0</v>
      </c>
      <c r="J483" s="100" t="str">
        <f>IF('見積書(2号)'!M483="","",'見積書(2号)'!M483)</f>
        <v/>
      </c>
      <c r="K483" s="25"/>
      <c r="L483" s="102">
        <f>IF(OR(F483=""),"",IF(OR('見積書(2号)'!K483=""),F483,I483))</f>
        <v>0</v>
      </c>
      <c r="M483" s="103" t="str">
        <f t="shared" si="61"/>
        <v/>
      </c>
      <c r="N483" s="25"/>
      <c r="O483" s="102">
        <f t="shared" si="63"/>
        <v>0</v>
      </c>
      <c r="P483" s="103" t="str">
        <f t="shared" si="62"/>
        <v/>
      </c>
      <c r="Q483" s="69"/>
    </row>
    <row r="484" spans="1:17" ht="39.75" customHeight="1" x14ac:dyDescent="0.2">
      <c r="A484" s="97" t="str">
        <f>IF('見積書(2号)'!A484="","",'見積書(2号)'!A484)</f>
        <v/>
      </c>
      <c r="B484" s="138" t="str">
        <f>IF('見積書(2号)'!B484="","",'見積書(2号)'!B484)</f>
        <v/>
      </c>
      <c r="C484" s="108" t="str">
        <f>IF('見積書(2号)'!C484="","",'見積書(2号)'!C484)</f>
        <v/>
      </c>
      <c r="D484" s="111" t="str">
        <f>IF('見積書(2号)'!H484="","",'見積書(2号)'!H484)</f>
        <v/>
      </c>
      <c r="E484" s="98" t="str">
        <f>IF('見積書(2号)'!E484="","",'見積書(2号)'!E484)</f>
        <v/>
      </c>
      <c r="F484" s="99">
        <f>IF('見積書(2号)'!I484="","",'見積書(2号)'!I484)</f>
        <v>0</v>
      </c>
      <c r="G484" s="100" t="str">
        <f>IF('見積書(2号)'!J484="","",'見積書(2号)'!J484)</f>
        <v/>
      </c>
      <c r="H484" s="110" t="str">
        <f>IF('見積書(2号)'!K484="","",'見積書(2号)'!K484)</f>
        <v/>
      </c>
      <c r="I484" s="100">
        <f>IF('見積書(2号)'!L484="","",'見積書(2号)'!L484)</f>
        <v>0</v>
      </c>
      <c r="J484" s="100" t="str">
        <f>IF('見積書(2号)'!M484="","",'見積書(2号)'!M484)</f>
        <v/>
      </c>
      <c r="K484" s="25"/>
      <c r="L484" s="102">
        <f>IF(OR(F484=""),"",IF(OR('見積書(2号)'!K484=""),F484,I484))</f>
        <v>0</v>
      </c>
      <c r="M484" s="103" t="str">
        <f t="shared" si="61"/>
        <v/>
      </c>
      <c r="N484" s="25"/>
      <c r="O484" s="102">
        <f t="shared" si="63"/>
        <v>0</v>
      </c>
      <c r="P484" s="103" t="str">
        <f t="shared" si="62"/>
        <v/>
      </c>
      <c r="Q484" s="69"/>
    </row>
    <row r="485" spans="1:17" ht="39.75" customHeight="1" x14ac:dyDescent="0.2">
      <c r="A485" s="97" t="str">
        <f>IF('見積書(2号)'!A485="","",'見積書(2号)'!A485)</f>
        <v/>
      </c>
      <c r="B485" s="138" t="str">
        <f>IF('見積書(2号)'!B485="","",'見積書(2号)'!B485)</f>
        <v/>
      </c>
      <c r="C485" s="108" t="str">
        <f>IF('見積書(2号)'!C485="","",'見積書(2号)'!C485)</f>
        <v/>
      </c>
      <c r="D485" s="111" t="str">
        <f>IF('見積書(2号)'!H485="","",'見積書(2号)'!H485)</f>
        <v/>
      </c>
      <c r="E485" s="98" t="str">
        <f>IF('見積書(2号)'!E485="","",'見積書(2号)'!E485)</f>
        <v/>
      </c>
      <c r="F485" s="99">
        <f>IF('見積書(2号)'!I485="","",'見積書(2号)'!I485)</f>
        <v>0</v>
      </c>
      <c r="G485" s="100" t="str">
        <f>IF('見積書(2号)'!J485="","",'見積書(2号)'!J485)</f>
        <v/>
      </c>
      <c r="H485" s="110" t="str">
        <f>IF('見積書(2号)'!K485="","",'見積書(2号)'!K485)</f>
        <v/>
      </c>
      <c r="I485" s="100">
        <f>IF('見積書(2号)'!L485="","",'見積書(2号)'!L485)</f>
        <v>0</v>
      </c>
      <c r="J485" s="100" t="str">
        <f>IF('見積書(2号)'!M485="","",'見積書(2号)'!M485)</f>
        <v/>
      </c>
      <c r="K485" s="25"/>
      <c r="L485" s="102">
        <f>IF(OR(F485=""),"",IF(OR('見積書(2号)'!K485=""),F485,I485))</f>
        <v>0</v>
      </c>
      <c r="M485" s="103" t="str">
        <f t="shared" si="61"/>
        <v/>
      </c>
      <c r="N485" s="25"/>
      <c r="O485" s="102">
        <f t="shared" si="63"/>
        <v>0</v>
      </c>
      <c r="P485" s="103" t="str">
        <f t="shared" si="62"/>
        <v/>
      </c>
      <c r="Q485" s="69"/>
    </row>
    <row r="486" spans="1:17" ht="39.75" customHeight="1" x14ac:dyDescent="0.2">
      <c r="A486" s="97" t="str">
        <f>IF('見積書(2号)'!A486="","",'見積書(2号)'!A486)</f>
        <v/>
      </c>
      <c r="B486" s="138" t="str">
        <f>IF('見積書(2号)'!B486="","",'見積書(2号)'!B486)</f>
        <v/>
      </c>
      <c r="C486" s="108" t="str">
        <f>IF('見積書(2号)'!C486="","",'見積書(2号)'!C486)</f>
        <v/>
      </c>
      <c r="D486" s="111" t="str">
        <f>IF('見積書(2号)'!H486="","",'見積書(2号)'!H486)</f>
        <v/>
      </c>
      <c r="E486" s="98" t="str">
        <f>IF('見積書(2号)'!E486="","",'見積書(2号)'!E486)</f>
        <v/>
      </c>
      <c r="F486" s="99">
        <f>IF('見積書(2号)'!I486="","",'見積書(2号)'!I486)</f>
        <v>0</v>
      </c>
      <c r="G486" s="100" t="str">
        <f>IF('見積書(2号)'!J486="","",'見積書(2号)'!J486)</f>
        <v/>
      </c>
      <c r="H486" s="110" t="str">
        <f>IF('見積書(2号)'!K486="","",'見積書(2号)'!K486)</f>
        <v/>
      </c>
      <c r="I486" s="100">
        <f>IF('見積書(2号)'!L486="","",'見積書(2号)'!L486)</f>
        <v>0</v>
      </c>
      <c r="J486" s="100" t="str">
        <f>IF('見積書(2号)'!M486="","",'見積書(2号)'!M486)</f>
        <v/>
      </c>
      <c r="K486" s="25"/>
      <c r="L486" s="102">
        <f>IF(OR(F486=""),"",IF(OR('見積書(2号)'!K486=""),F486,I486))</f>
        <v>0</v>
      </c>
      <c r="M486" s="103" t="str">
        <f t="shared" si="61"/>
        <v/>
      </c>
      <c r="N486" s="25"/>
      <c r="O486" s="102">
        <f t="shared" si="63"/>
        <v>0</v>
      </c>
      <c r="P486" s="103" t="str">
        <f t="shared" si="62"/>
        <v/>
      </c>
      <c r="Q486" s="69"/>
    </row>
    <row r="487" spans="1:17" ht="39.75" customHeight="1" x14ac:dyDescent="0.2">
      <c r="A487" s="97" t="str">
        <f>IF('見積書(2号)'!A487="","",'見積書(2号)'!A487)</f>
        <v/>
      </c>
      <c r="B487" s="138" t="str">
        <f>IF('見積書(2号)'!B487="","",'見積書(2号)'!B487)</f>
        <v/>
      </c>
      <c r="C487" s="108" t="str">
        <f>IF('見積書(2号)'!C487="","",'見積書(2号)'!C487)</f>
        <v/>
      </c>
      <c r="D487" s="111" t="str">
        <f>IF('見積書(2号)'!H487="","",'見積書(2号)'!H487)</f>
        <v/>
      </c>
      <c r="E487" s="98" t="str">
        <f>IF('見積書(2号)'!E487="","",'見積書(2号)'!E487)</f>
        <v/>
      </c>
      <c r="F487" s="99">
        <f>IF('見積書(2号)'!I487="","",'見積書(2号)'!I487)</f>
        <v>0</v>
      </c>
      <c r="G487" s="100" t="str">
        <f>IF('見積書(2号)'!J487="","",'見積書(2号)'!J487)</f>
        <v/>
      </c>
      <c r="H487" s="110" t="str">
        <f>IF('見積書(2号)'!K487="","",'見積書(2号)'!K487)</f>
        <v/>
      </c>
      <c r="I487" s="100">
        <f>IF('見積書(2号)'!L487="","",'見積書(2号)'!L487)</f>
        <v>0</v>
      </c>
      <c r="J487" s="100" t="str">
        <f>IF('見積書(2号)'!M487="","",'見積書(2号)'!M487)</f>
        <v/>
      </c>
      <c r="K487" s="25"/>
      <c r="L487" s="102">
        <f>IF(OR(F487=""),"",IF(OR('見積書(2号)'!K487=""),F487,I487))</f>
        <v>0</v>
      </c>
      <c r="M487" s="103" t="str">
        <f t="shared" si="61"/>
        <v/>
      </c>
      <c r="N487" s="25"/>
      <c r="O487" s="102">
        <f t="shared" si="63"/>
        <v>0</v>
      </c>
      <c r="P487" s="103" t="str">
        <f t="shared" si="62"/>
        <v/>
      </c>
      <c r="Q487" s="69"/>
    </row>
    <row r="488" spans="1:17" ht="39.75" customHeight="1" x14ac:dyDescent="0.2">
      <c r="A488" s="97" t="str">
        <f>IF('見積書(2号)'!A488="","",'見積書(2号)'!A488)</f>
        <v/>
      </c>
      <c r="B488" s="138" t="str">
        <f>IF('見積書(2号)'!B488="","",'見積書(2号)'!B488)</f>
        <v/>
      </c>
      <c r="C488" s="108" t="str">
        <f>IF('見積書(2号)'!C488="","",'見積書(2号)'!C488)</f>
        <v/>
      </c>
      <c r="D488" s="111" t="str">
        <f>IF('見積書(2号)'!H488="","",'見積書(2号)'!H488)</f>
        <v/>
      </c>
      <c r="E488" s="98" t="str">
        <f>IF('見積書(2号)'!E488="","",'見積書(2号)'!E488)</f>
        <v/>
      </c>
      <c r="F488" s="99">
        <f>IF('見積書(2号)'!I488="","",'見積書(2号)'!I488)</f>
        <v>0</v>
      </c>
      <c r="G488" s="100" t="str">
        <f>IF('見積書(2号)'!J488="","",'見積書(2号)'!J488)</f>
        <v/>
      </c>
      <c r="H488" s="110" t="str">
        <f>IF('見積書(2号)'!K488="","",'見積書(2号)'!K488)</f>
        <v/>
      </c>
      <c r="I488" s="100">
        <f>IF('見積書(2号)'!L488="","",'見積書(2号)'!L488)</f>
        <v>0</v>
      </c>
      <c r="J488" s="100" t="str">
        <f>IF('見積書(2号)'!M488="","",'見積書(2号)'!M488)</f>
        <v/>
      </c>
      <c r="K488" s="25"/>
      <c r="L488" s="102">
        <f>IF(OR(F488=""),"",IF(OR('見積書(2号)'!K488=""),F488,I488))</f>
        <v>0</v>
      </c>
      <c r="M488" s="103" t="str">
        <f t="shared" si="61"/>
        <v/>
      </c>
      <c r="N488" s="25"/>
      <c r="O488" s="102">
        <f t="shared" si="63"/>
        <v>0</v>
      </c>
      <c r="P488" s="103" t="str">
        <f t="shared" si="62"/>
        <v/>
      </c>
      <c r="Q488" s="69"/>
    </row>
    <row r="489" spans="1:17" ht="39.75" customHeight="1" x14ac:dyDescent="0.2">
      <c r="A489" s="97" t="str">
        <f>IF('見積書(2号)'!A489="","",'見積書(2号)'!A489)</f>
        <v/>
      </c>
      <c r="B489" s="138" t="str">
        <f>IF('見積書(2号)'!B489="","",'見積書(2号)'!B489)</f>
        <v/>
      </c>
      <c r="C489" s="108" t="str">
        <f>IF('見積書(2号)'!C489="","",'見積書(2号)'!C489)</f>
        <v/>
      </c>
      <c r="D489" s="111" t="str">
        <f>IF('見積書(2号)'!H489="","",'見積書(2号)'!H489)</f>
        <v/>
      </c>
      <c r="E489" s="98" t="str">
        <f>IF('見積書(2号)'!E489="","",'見積書(2号)'!E489)</f>
        <v/>
      </c>
      <c r="F489" s="99">
        <f>IF('見積書(2号)'!I489="","",'見積書(2号)'!I489)</f>
        <v>0</v>
      </c>
      <c r="G489" s="100" t="str">
        <f>IF('見積書(2号)'!J489="","",'見積書(2号)'!J489)</f>
        <v/>
      </c>
      <c r="H489" s="110" t="str">
        <f>IF('見積書(2号)'!K489="","",'見積書(2号)'!K489)</f>
        <v/>
      </c>
      <c r="I489" s="100">
        <f>IF('見積書(2号)'!L489="","",'見積書(2号)'!L489)</f>
        <v>0</v>
      </c>
      <c r="J489" s="100" t="str">
        <f>IF('見積書(2号)'!M489="","",'見積書(2号)'!M489)</f>
        <v/>
      </c>
      <c r="K489" s="25"/>
      <c r="L489" s="102">
        <f>IF(OR(F489=""),"",IF(OR('見積書(2号)'!K489=""),F489,I489))</f>
        <v>0</v>
      </c>
      <c r="M489" s="103" t="str">
        <f t="shared" si="61"/>
        <v/>
      </c>
      <c r="N489" s="25"/>
      <c r="O489" s="102">
        <f t="shared" si="63"/>
        <v>0</v>
      </c>
      <c r="P489" s="103" t="str">
        <f t="shared" si="62"/>
        <v/>
      </c>
      <c r="Q489" s="69"/>
    </row>
    <row r="490" spans="1:17" ht="39.75" customHeight="1" x14ac:dyDescent="0.2">
      <c r="A490" s="97" t="str">
        <f>IF('見積書(2号)'!A490="","",'見積書(2号)'!A490)</f>
        <v/>
      </c>
      <c r="B490" s="138" t="str">
        <f>IF('見積書(2号)'!B490="","",'見積書(2号)'!B490)</f>
        <v/>
      </c>
      <c r="C490" s="108" t="str">
        <f>IF('見積書(2号)'!C490="","",'見積書(2号)'!C490)</f>
        <v/>
      </c>
      <c r="D490" s="111" t="str">
        <f>IF('見積書(2号)'!H490="","",'見積書(2号)'!H490)</f>
        <v/>
      </c>
      <c r="E490" s="98" t="str">
        <f>IF('見積書(2号)'!E490="","",'見積書(2号)'!E490)</f>
        <v/>
      </c>
      <c r="F490" s="99">
        <f>IF('見積書(2号)'!I490="","",'見積書(2号)'!I490)</f>
        <v>0</v>
      </c>
      <c r="G490" s="100" t="str">
        <f>IF('見積書(2号)'!J490="","",'見積書(2号)'!J490)</f>
        <v/>
      </c>
      <c r="H490" s="110" t="str">
        <f>IF('見積書(2号)'!K490="","",'見積書(2号)'!K490)</f>
        <v/>
      </c>
      <c r="I490" s="100">
        <f>IF('見積書(2号)'!L490="","",'見積書(2号)'!L490)</f>
        <v>0</v>
      </c>
      <c r="J490" s="100" t="str">
        <f>IF('見積書(2号)'!M490="","",'見積書(2号)'!M490)</f>
        <v/>
      </c>
      <c r="K490" s="25"/>
      <c r="L490" s="102">
        <f>IF(OR(F490=""),"",IF(OR('見積書(2号)'!K490=""),F490,I490))</f>
        <v>0</v>
      </c>
      <c r="M490" s="103" t="str">
        <f t="shared" si="61"/>
        <v/>
      </c>
      <c r="N490" s="25"/>
      <c r="O490" s="102">
        <f t="shared" si="63"/>
        <v>0</v>
      </c>
      <c r="P490" s="103" t="str">
        <f t="shared" si="62"/>
        <v/>
      </c>
      <c r="Q490" s="69"/>
    </row>
    <row r="491" spans="1:17" ht="39.75" customHeight="1" x14ac:dyDescent="0.2">
      <c r="A491" s="97" t="str">
        <f>IF('見積書(2号)'!A491="","",'見積書(2号)'!A491)</f>
        <v/>
      </c>
      <c r="B491" s="138" t="str">
        <f>IF('見積書(2号)'!B491="","",'見積書(2号)'!B491)</f>
        <v/>
      </c>
      <c r="C491" s="108" t="str">
        <f>IF('見積書(2号)'!C491="","",'見積書(2号)'!C491)</f>
        <v/>
      </c>
      <c r="D491" s="111" t="str">
        <f>IF('見積書(2号)'!H491="","",'見積書(2号)'!H491)</f>
        <v/>
      </c>
      <c r="E491" s="98" t="str">
        <f>IF('見積書(2号)'!E491="","",'見積書(2号)'!E491)</f>
        <v/>
      </c>
      <c r="F491" s="99">
        <f>IF('見積書(2号)'!I491="","",'見積書(2号)'!I491)</f>
        <v>0</v>
      </c>
      <c r="G491" s="100" t="str">
        <f>IF('見積書(2号)'!J491="","",'見積書(2号)'!J491)</f>
        <v/>
      </c>
      <c r="H491" s="110" t="str">
        <f>IF('見積書(2号)'!K491="","",'見積書(2号)'!K491)</f>
        <v/>
      </c>
      <c r="I491" s="100">
        <f>IF('見積書(2号)'!L491="","",'見積書(2号)'!L491)</f>
        <v>0</v>
      </c>
      <c r="J491" s="100" t="str">
        <f>IF('見積書(2号)'!M491="","",'見積書(2号)'!M491)</f>
        <v/>
      </c>
      <c r="K491" s="25"/>
      <c r="L491" s="102">
        <f>IF(OR(F491=""),"",IF(OR('見積書(2号)'!K491=""),F491,I491))</f>
        <v>0</v>
      </c>
      <c r="M491" s="103" t="str">
        <f t="shared" si="61"/>
        <v/>
      </c>
      <c r="N491" s="25"/>
      <c r="O491" s="102">
        <f t="shared" si="63"/>
        <v>0</v>
      </c>
      <c r="P491" s="103" t="str">
        <f t="shared" si="62"/>
        <v/>
      </c>
      <c r="Q491" s="69"/>
    </row>
    <row r="492" spans="1:17" ht="39.75" customHeight="1" x14ac:dyDescent="0.2">
      <c r="A492" s="97" t="str">
        <f>IF('見積書(2号)'!A492="","",'見積書(2号)'!A492)</f>
        <v/>
      </c>
      <c r="B492" s="138" t="str">
        <f>IF('見積書(2号)'!B492="","",'見積書(2号)'!B492)</f>
        <v>小　　計</v>
      </c>
      <c r="C492" s="108" t="str">
        <f>IF('見積書(2号)'!C492="","",'見積書(2号)'!C492)</f>
        <v/>
      </c>
      <c r="D492" s="111" t="str">
        <f>IF('見積書(2号)'!H492="","",'見積書(2号)'!H492)</f>
        <v/>
      </c>
      <c r="E492" s="98" t="str">
        <f>IF('見積書(2号)'!E492="","",'見積書(2号)'!E492)</f>
        <v/>
      </c>
      <c r="F492" s="99" t="str">
        <f>IF('見積書(2号)'!I492="","",'見積書(2号)'!I492)</f>
        <v/>
      </c>
      <c r="G492" s="100">
        <f>IF('見積書(2号)'!J492="","",'見積書(2号)'!J492)</f>
        <v>0</v>
      </c>
      <c r="H492" s="110" t="str">
        <f>IF('見積書(2号)'!K492="","",'見積書(2号)'!K492)</f>
        <v/>
      </c>
      <c r="I492" s="100" t="str">
        <f>IF('見積書(2号)'!L492="","",'見積書(2号)'!L492)</f>
        <v/>
      </c>
      <c r="J492" s="100">
        <f>IF('見積書(2号)'!M492="","",'見積書(2号)'!M492)</f>
        <v>0</v>
      </c>
      <c r="K492" s="25"/>
      <c r="L492" s="102" t="str">
        <f>IF(OR(F492=""),"",IF(OR('見積書(2号)'!K492=""),F492,I492))</f>
        <v/>
      </c>
      <c r="M492" s="103">
        <f t="shared" ref="M492" si="64">SUBTOTAL(9,M464:M491)</f>
        <v>0</v>
      </c>
      <c r="N492" s="25"/>
      <c r="O492" s="102" t="str">
        <f t="shared" si="63"/>
        <v/>
      </c>
      <c r="P492" s="103">
        <f t="shared" ref="P492" si="65">SUBTOTAL(9,P464:P491)</f>
        <v>0</v>
      </c>
      <c r="Q492" s="69"/>
    </row>
    <row r="493" spans="1:17" ht="39.75" customHeight="1" x14ac:dyDescent="0.2">
      <c r="A493" s="97" t="str">
        <f>IF('見積書(2号)'!A493="","",'見積書(2号)'!A493)</f>
        <v/>
      </c>
      <c r="B493" s="138" t="str">
        <f>IF('見積書(2号)'!B493="","",'見積書(2号)'!B493)</f>
        <v/>
      </c>
      <c r="C493" s="108" t="str">
        <f>IF('見積書(2号)'!C493="","",'見積書(2号)'!C493)</f>
        <v/>
      </c>
      <c r="D493" s="111" t="str">
        <f>IF('見積書(2号)'!H493="","",'見積書(2号)'!H493)</f>
        <v/>
      </c>
      <c r="E493" s="98" t="str">
        <f>IF('見積書(2号)'!E493="","",'見積書(2号)'!E493)</f>
        <v/>
      </c>
      <c r="F493" s="99">
        <f>IF('見積書(2号)'!I493="","",'見積書(2号)'!I493)</f>
        <v>0</v>
      </c>
      <c r="G493" s="100" t="str">
        <f>IF('見積書(2号)'!J493="","",'見積書(2号)'!J493)</f>
        <v/>
      </c>
      <c r="H493" s="110" t="str">
        <f>IF('見積書(2号)'!K493="","",'見積書(2号)'!K493)</f>
        <v/>
      </c>
      <c r="I493" s="100">
        <f>IF('見積書(2号)'!L493="","",'見積書(2号)'!L493)</f>
        <v>0</v>
      </c>
      <c r="J493" s="100" t="str">
        <f>IF('見積書(2号)'!M493="","",'見積書(2号)'!M493)</f>
        <v/>
      </c>
      <c r="K493" s="25"/>
      <c r="L493" s="102">
        <f>IF(OR(F493=""),"",IF(OR('見積書(2号)'!K493=""),F493,I493))</f>
        <v>0</v>
      </c>
      <c r="M493" s="103" t="str">
        <f t="shared" ref="M493:M520" si="66">IFERROR(IF((K493=""),"",ROUNDDOWN(K493*L493,0)),"")</f>
        <v/>
      </c>
      <c r="N493" s="25"/>
      <c r="O493" s="102">
        <f t="shared" si="63"/>
        <v>0</v>
      </c>
      <c r="P493" s="103" t="str">
        <f t="shared" ref="P493:P520" si="67">IFERROR(IF((N493=""),"",ROUNDDOWN(N493*O493,0)),"")</f>
        <v/>
      </c>
      <c r="Q493" s="69"/>
    </row>
    <row r="494" spans="1:17" ht="39.75" customHeight="1" x14ac:dyDescent="0.2">
      <c r="A494" s="97" t="str">
        <f>IF('見積書(2号)'!A494="","",'見積書(2号)'!A494)</f>
        <v/>
      </c>
      <c r="B494" s="138" t="str">
        <f>IF('見積書(2号)'!B494="","",'見積書(2号)'!B494)</f>
        <v/>
      </c>
      <c r="C494" s="108" t="str">
        <f>IF('見積書(2号)'!C494="","",'見積書(2号)'!C494)</f>
        <v/>
      </c>
      <c r="D494" s="111" t="str">
        <f>IF('見積書(2号)'!H494="","",'見積書(2号)'!H494)</f>
        <v/>
      </c>
      <c r="E494" s="98" t="str">
        <f>IF('見積書(2号)'!E494="","",'見積書(2号)'!E494)</f>
        <v/>
      </c>
      <c r="F494" s="99">
        <f>IF('見積書(2号)'!I494="","",'見積書(2号)'!I494)</f>
        <v>0</v>
      </c>
      <c r="G494" s="100" t="str">
        <f>IF('見積書(2号)'!J494="","",'見積書(2号)'!J494)</f>
        <v/>
      </c>
      <c r="H494" s="110" t="str">
        <f>IF('見積書(2号)'!K494="","",'見積書(2号)'!K494)</f>
        <v/>
      </c>
      <c r="I494" s="100">
        <f>IF('見積書(2号)'!L494="","",'見積書(2号)'!L494)</f>
        <v>0</v>
      </c>
      <c r="J494" s="100" t="str">
        <f>IF('見積書(2号)'!M494="","",'見積書(2号)'!M494)</f>
        <v/>
      </c>
      <c r="K494" s="25"/>
      <c r="L494" s="102">
        <f>IF(OR(F494=""),"",IF(OR('見積書(2号)'!K494=""),F494,I494))</f>
        <v>0</v>
      </c>
      <c r="M494" s="103" t="str">
        <f t="shared" si="66"/>
        <v/>
      </c>
      <c r="N494" s="25"/>
      <c r="O494" s="102">
        <f t="shared" si="63"/>
        <v>0</v>
      </c>
      <c r="P494" s="103" t="str">
        <f t="shared" si="67"/>
        <v/>
      </c>
      <c r="Q494" s="69"/>
    </row>
    <row r="495" spans="1:17" ht="39.75" customHeight="1" x14ac:dyDescent="0.2">
      <c r="A495" s="97" t="str">
        <f>IF('見積書(2号)'!A495="","",'見積書(2号)'!A495)</f>
        <v/>
      </c>
      <c r="B495" s="138" t="str">
        <f>IF('見積書(2号)'!B495="","",'見積書(2号)'!B495)</f>
        <v/>
      </c>
      <c r="C495" s="108" t="str">
        <f>IF('見積書(2号)'!C495="","",'見積書(2号)'!C495)</f>
        <v/>
      </c>
      <c r="D495" s="111" t="str">
        <f>IF('見積書(2号)'!H495="","",'見積書(2号)'!H495)</f>
        <v/>
      </c>
      <c r="E495" s="98" t="str">
        <f>IF('見積書(2号)'!E495="","",'見積書(2号)'!E495)</f>
        <v/>
      </c>
      <c r="F495" s="99">
        <f>IF('見積書(2号)'!I495="","",'見積書(2号)'!I495)</f>
        <v>0</v>
      </c>
      <c r="G495" s="100" t="str">
        <f>IF('見積書(2号)'!J495="","",'見積書(2号)'!J495)</f>
        <v/>
      </c>
      <c r="H495" s="110" t="str">
        <f>IF('見積書(2号)'!K495="","",'見積書(2号)'!K495)</f>
        <v/>
      </c>
      <c r="I495" s="100">
        <f>IF('見積書(2号)'!L495="","",'見積書(2号)'!L495)</f>
        <v>0</v>
      </c>
      <c r="J495" s="100" t="str">
        <f>IF('見積書(2号)'!M495="","",'見積書(2号)'!M495)</f>
        <v/>
      </c>
      <c r="K495" s="25"/>
      <c r="L495" s="102">
        <f>IF(OR(F495=""),"",IF(OR('見積書(2号)'!K495=""),F495,I495))</f>
        <v>0</v>
      </c>
      <c r="M495" s="103" t="str">
        <f t="shared" si="66"/>
        <v/>
      </c>
      <c r="N495" s="25"/>
      <c r="O495" s="102">
        <f t="shared" si="63"/>
        <v>0</v>
      </c>
      <c r="P495" s="103" t="str">
        <f t="shared" si="67"/>
        <v/>
      </c>
      <c r="Q495" s="69"/>
    </row>
    <row r="496" spans="1:17" ht="39.75" customHeight="1" x14ac:dyDescent="0.2">
      <c r="A496" s="97" t="str">
        <f>IF('見積書(2号)'!A496="","",'見積書(2号)'!A496)</f>
        <v/>
      </c>
      <c r="B496" s="138" t="str">
        <f>IF('見積書(2号)'!B496="","",'見積書(2号)'!B496)</f>
        <v/>
      </c>
      <c r="C496" s="108" t="str">
        <f>IF('見積書(2号)'!C496="","",'見積書(2号)'!C496)</f>
        <v/>
      </c>
      <c r="D496" s="111" t="str">
        <f>IF('見積書(2号)'!H496="","",'見積書(2号)'!H496)</f>
        <v/>
      </c>
      <c r="E496" s="98" t="str">
        <f>IF('見積書(2号)'!E496="","",'見積書(2号)'!E496)</f>
        <v/>
      </c>
      <c r="F496" s="99">
        <f>IF('見積書(2号)'!I496="","",'見積書(2号)'!I496)</f>
        <v>0</v>
      </c>
      <c r="G496" s="100" t="str">
        <f>IF('見積書(2号)'!J496="","",'見積書(2号)'!J496)</f>
        <v/>
      </c>
      <c r="H496" s="110" t="str">
        <f>IF('見積書(2号)'!K496="","",'見積書(2号)'!K496)</f>
        <v/>
      </c>
      <c r="I496" s="100">
        <f>IF('見積書(2号)'!L496="","",'見積書(2号)'!L496)</f>
        <v>0</v>
      </c>
      <c r="J496" s="100" t="str">
        <f>IF('見積書(2号)'!M496="","",'見積書(2号)'!M496)</f>
        <v/>
      </c>
      <c r="K496" s="25"/>
      <c r="L496" s="102">
        <f>IF(OR(F496=""),"",IF(OR('見積書(2号)'!K496=""),F496,I496))</f>
        <v>0</v>
      </c>
      <c r="M496" s="103" t="str">
        <f t="shared" si="66"/>
        <v/>
      </c>
      <c r="N496" s="25"/>
      <c r="O496" s="102">
        <f t="shared" si="63"/>
        <v>0</v>
      </c>
      <c r="P496" s="103" t="str">
        <f t="shared" si="67"/>
        <v/>
      </c>
      <c r="Q496" s="69"/>
    </row>
    <row r="497" spans="1:17" ht="39.75" customHeight="1" x14ac:dyDescent="0.2">
      <c r="A497" s="97" t="str">
        <f>IF('見積書(2号)'!A497="","",'見積書(2号)'!A497)</f>
        <v/>
      </c>
      <c r="B497" s="138" t="str">
        <f>IF('見積書(2号)'!B497="","",'見積書(2号)'!B497)</f>
        <v/>
      </c>
      <c r="C497" s="108" t="str">
        <f>IF('見積書(2号)'!C497="","",'見積書(2号)'!C497)</f>
        <v/>
      </c>
      <c r="D497" s="111" t="str">
        <f>IF('見積書(2号)'!H497="","",'見積書(2号)'!H497)</f>
        <v/>
      </c>
      <c r="E497" s="98" t="str">
        <f>IF('見積書(2号)'!E497="","",'見積書(2号)'!E497)</f>
        <v/>
      </c>
      <c r="F497" s="99">
        <f>IF('見積書(2号)'!I497="","",'見積書(2号)'!I497)</f>
        <v>0</v>
      </c>
      <c r="G497" s="100" t="str">
        <f>IF('見積書(2号)'!J497="","",'見積書(2号)'!J497)</f>
        <v/>
      </c>
      <c r="H497" s="110" t="str">
        <f>IF('見積書(2号)'!K497="","",'見積書(2号)'!K497)</f>
        <v/>
      </c>
      <c r="I497" s="100">
        <f>IF('見積書(2号)'!L497="","",'見積書(2号)'!L497)</f>
        <v>0</v>
      </c>
      <c r="J497" s="100" t="str">
        <f>IF('見積書(2号)'!M497="","",'見積書(2号)'!M497)</f>
        <v/>
      </c>
      <c r="K497" s="25"/>
      <c r="L497" s="102">
        <f>IF(OR(F497=""),"",IF(OR('見積書(2号)'!K497=""),F497,I497))</f>
        <v>0</v>
      </c>
      <c r="M497" s="103" t="str">
        <f t="shared" si="66"/>
        <v/>
      </c>
      <c r="N497" s="25"/>
      <c r="O497" s="102">
        <f t="shared" si="63"/>
        <v>0</v>
      </c>
      <c r="P497" s="103" t="str">
        <f t="shared" si="67"/>
        <v/>
      </c>
      <c r="Q497" s="69"/>
    </row>
    <row r="498" spans="1:17" ht="39.75" customHeight="1" x14ac:dyDescent="0.2">
      <c r="A498" s="97" t="str">
        <f>IF('見積書(2号)'!A498="","",'見積書(2号)'!A498)</f>
        <v/>
      </c>
      <c r="B498" s="138" t="str">
        <f>IF('見積書(2号)'!B498="","",'見積書(2号)'!B498)</f>
        <v/>
      </c>
      <c r="C498" s="108" t="str">
        <f>IF('見積書(2号)'!C498="","",'見積書(2号)'!C498)</f>
        <v/>
      </c>
      <c r="D498" s="111" t="str">
        <f>IF('見積書(2号)'!H498="","",'見積書(2号)'!H498)</f>
        <v/>
      </c>
      <c r="E498" s="98" t="str">
        <f>IF('見積書(2号)'!E498="","",'見積書(2号)'!E498)</f>
        <v/>
      </c>
      <c r="F498" s="99">
        <f>IF('見積書(2号)'!I498="","",'見積書(2号)'!I498)</f>
        <v>0</v>
      </c>
      <c r="G498" s="100" t="str">
        <f>IF('見積書(2号)'!J498="","",'見積書(2号)'!J498)</f>
        <v/>
      </c>
      <c r="H498" s="110" t="str">
        <f>IF('見積書(2号)'!K498="","",'見積書(2号)'!K498)</f>
        <v/>
      </c>
      <c r="I498" s="100">
        <f>IF('見積書(2号)'!L498="","",'見積書(2号)'!L498)</f>
        <v>0</v>
      </c>
      <c r="J498" s="100" t="str">
        <f>IF('見積書(2号)'!M498="","",'見積書(2号)'!M498)</f>
        <v/>
      </c>
      <c r="K498" s="25"/>
      <c r="L498" s="102">
        <f>IF(OR(F498=""),"",IF(OR('見積書(2号)'!K498=""),F498,I498))</f>
        <v>0</v>
      </c>
      <c r="M498" s="103" t="str">
        <f t="shared" si="66"/>
        <v/>
      </c>
      <c r="N498" s="25"/>
      <c r="O498" s="102">
        <f t="shared" si="63"/>
        <v>0</v>
      </c>
      <c r="P498" s="103" t="str">
        <f t="shared" si="67"/>
        <v/>
      </c>
      <c r="Q498" s="69"/>
    </row>
    <row r="499" spans="1:17" ht="39.75" customHeight="1" x14ac:dyDescent="0.2">
      <c r="A499" s="97" t="str">
        <f>IF('見積書(2号)'!A499="","",'見積書(2号)'!A499)</f>
        <v/>
      </c>
      <c r="B499" s="138" t="str">
        <f>IF('見積書(2号)'!B499="","",'見積書(2号)'!B499)</f>
        <v/>
      </c>
      <c r="C499" s="108" t="str">
        <f>IF('見積書(2号)'!C499="","",'見積書(2号)'!C499)</f>
        <v/>
      </c>
      <c r="D499" s="111" t="str">
        <f>IF('見積書(2号)'!H499="","",'見積書(2号)'!H499)</f>
        <v/>
      </c>
      <c r="E499" s="98" t="str">
        <f>IF('見積書(2号)'!E499="","",'見積書(2号)'!E499)</f>
        <v/>
      </c>
      <c r="F499" s="99">
        <f>IF('見積書(2号)'!I499="","",'見積書(2号)'!I499)</f>
        <v>0</v>
      </c>
      <c r="G499" s="100" t="str">
        <f>IF('見積書(2号)'!J499="","",'見積書(2号)'!J499)</f>
        <v/>
      </c>
      <c r="H499" s="110" t="str">
        <f>IF('見積書(2号)'!K499="","",'見積書(2号)'!K499)</f>
        <v/>
      </c>
      <c r="I499" s="100">
        <f>IF('見積書(2号)'!L499="","",'見積書(2号)'!L499)</f>
        <v>0</v>
      </c>
      <c r="J499" s="100" t="str">
        <f>IF('見積書(2号)'!M499="","",'見積書(2号)'!M499)</f>
        <v/>
      </c>
      <c r="K499" s="25"/>
      <c r="L499" s="102">
        <f>IF(OR(F499=""),"",IF(OR('見積書(2号)'!K499=""),F499,I499))</f>
        <v>0</v>
      </c>
      <c r="M499" s="103" t="str">
        <f t="shared" si="66"/>
        <v/>
      </c>
      <c r="N499" s="25"/>
      <c r="O499" s="102">
        <f t="shared" si="63"/>
        <v>0</v>
      </c>
      <c r="P499" s="103" t="str">
        <f t="shared" si="67"/>
        <v/>
      </c>
      <c r="Q499" s="69"/>
    </row>
    <row r="500" spans="1:17" ht="39.75" customHeight="1" x14ac:dyDescent="0.2">
      <c r="A500" s="97" t="str">
        <f>IF('見積書(2号)'!A500="","",'見積書(2号)'!A500)</f>
        <v/>
      </c>
      <c r="B500" s="138" t="str">
        <f>IF('見積書(2号)'!B500="","",'見積書(2号)'!B500)</f>
        <v/>
      </c>
      <c r="C500" s="108" t="str">
        <f>IF('見積書(2号)'!C500="","",'見積書(2号)'!C500)</f>
        <v/>
      </c>
      <c r="D500" s="111" t="str">
        <f>IF('見積書(2号)'!H500="","",'見積書(2号)'!H500)</f>
        <v/>
      </c>
      <c r="E500" s="98" t="str">
        <f>IF('見積書(2号)'!E500="","",'見積書(2号)'!E500)</f>
        <v/>
      </c>
      <c r="F500" s="99">
        <f>IF('見積書(2号)'!I500="","",'見積書(2号)'!I500)</f>
        <v>0</v>
      </c>
      <c r="G500" s="100" t="str">
        <f>IF('見積書(2号)'!J500="","",'見積書(2号)'!J500)</f>
        <v/>
      </c>
      <c r="H500" s="110" t="str">
        <f>IF('見積書(2号)'!K500="","",'見積書(2号)'!K500)</f>
        <v/>
      </c>
      <c r="I500" s="100">
        <f>IF('見積書(2号)'!L500="","",'見積書(2号)'!L500)</f>
        <v>0</v>
      </c>
      <c r="J500" s="100" t="str">
        <f>IF('見積書(2号)'!M500="","",'見積書(2号)'!M500)</f>
        <v/>
      </c>
      <c r="K500" s="25"/>
      <c r="L500" s="102">
        <f>IF(OR(F500=""),"",IF(OR('見積書(2号)'!K500=""),F500,I500))</f>
        <v>0</v>
      </c>
      <c r="M500" s="103" t="str">
        <f t="shared" si="66"/>
        <v/>
      </c>
      <c r="N500" s="25"/>
      <c r="O500" s="102">
        <f t="shared" si="63"/>
        <v>0</v>
      </c>
      <c r="P500" s="103" t="str">
        <f t="shared" si="67"/>
        <v/>
      </c>
      <c r="Q500" s="69"/>
    </row>
    <row r="501" spans="1:17" ht="39.75" customHeight="1" x14ac:dyDescent="0.2">
      <c r="A501" s="97" t="str">
        <f>IF('見積書(2号)'!A501="","",'見積書(2号)'!A501)</f>
        <v/>
      </c>
      <c r="B501" s="138" t="str">
        <f>IF('見積書(2号)'!B501="","",'見積書(2号)'!B501)</f>
        <v/>
      </c>
      <c r="C501" s="108" t="str">
        <f>IF('見積書(2号)'!C501="","",'見積書(2号)'!C501)</f>
        <v/>
      </c>
      <c r="D501" s="111" t="str">
        <f>IF('見積書(2号)'!H501="","",'見積書(2号)'!H501)</f>
        <v/>
      </c>
      <c r="E501" s="98" t="str">
        <f>IF('見積書(2号)'!E501="","",'見積書(2号)'!E501)</f>
        <v/>
      </c>
      <c r="F501" s="99">
        <f>IF('見積書(2号)'!I501="","",'見積書(2号)'!I501)</f>
        <v>0</v>
      </c>
      <c r="G501" s="100" t="str">
        <f>IF('見積書(2号)'!J501="","",'見積書(2号)'!J501)</f>
        <v/>
      </c>
      <c r="H501" s="110" t="str">
        <f>IF('見積書(2号)'!K501="","",'見積書(2号)'!K501)</f>
        <v/>
      </c>
      <c r="I501" s="100">
        <f>IF('見積書(2号)'!L501="","",'見積書(2号)'!L501)</f>
        <v>0</v>
      </c>
      <c r="J501" s="100" t="str">
        <f>IF('見積書(2号)'!M501="","",'見積書(2号)'!M501)</f>
        <v/>
      </c>
      <c r="K501" s="25"/>
      <c r="L501" s="102">
        <f>IF(OR(F501=""),"",IF(OR('見積書(2号)'!K501=""),F501,I501))</f>
        <v>0</v>
      </c>
      <c r="M501" s="103" t="str">
        <f t="shared" si="66"/>
        <v/>
      </c>
      <c r="N501" s="25"/>
      <c r="O501" s="102">
        <f t="shared" si="63"/>
        <v>0</v>
      </c>
      <c r="P501" s="103" t="str">
        <f t="shared" si="67"/>
        <v/>
      </c>
      <c r="Q501" s="69"/>
    </row>
    <row r="502" spans="1:17" ht="39.75" customHeight="1" x14ac:dyDescent="0.2">
      <c r="A502" s="97" t="str">
        <f>IF('見積書(2号)'!A502="","",'見積書(2号)'!A502)</f>
        <v/>
      </c>
      <c r="B502" s="138" t="str">
        <f>IF('見積書(2号)'!B502="","",'見積書(2号)'!B502)</f>
        <v/>
      </c>
      <c r="C502" s="108" t="str">
        <f>IF('見積書(2号)'!C502="","",'見積書(2号)'!C502)</f>
        <v/>
      </c>
      <c r="D502" s="111" t="str">
        <f>IF('見積書(2号)'!H502="","",'見積書(2号)'!H502)</f>
        <v/>
      </c>
      <c r="E502" s="98" t="str">
        <f>IF('見積書(2号)'!E502="","",'見積書(2号)'!E502)</f>
        <v/>
      </c>
      <c r="F502" s="99">
        <f>IF('見積書(2号)'!I502="","",'見積書(2号)'!I502)</f>
        <v>0</v>
      </c>
      <c r="G502" s="100" t="str">
        <f>IF('見積書(2号)'!J502="","",'見積書(2号)'!J502)</f>
        <v/>
      </c>
      <c r="H502" s="110" t="str">
        <f>IF('見積書(2号)'!K502="","",'見積書(2号)'!K502)</f>
        <v/>
      </c>
      <c r="I502" s="100">
        <f>IF('見積書(2号)'!L502="","",'見積書(2号)'!L502)</f>
        <v>0</v>
      </c>
      <c r="J502" s="100" t="str">
        <f>IF('見積書(2号)'!M502="","",'見積書(2号)'!M502)</f>
        <v/>
      </c>
      <c r="K502" s="25"/>
      <c r="L502" s="102">
        <f>IF(OR(F502=""),"",IF(OR('見積書(2号)'!K502=""),F502,I502))</f>
        <v>0</v>
      </c>
      <c r="M502" s="103" t="str">
        <f t="shared" si="66"/>
        <v/>
      </c>
      <c r="N502" s="25"/>
      <c r="O502" s="102">
        <f t="shared" si="63"/>
        <v>0</v>
      </c>
      <c r="P502" s="103" t="str">
        <f t="shared" si="67"/>
        <v/>
      </c>
      <c r="Q502" s="69"/>
    </row>
    <row r="503" spans="1:17" ht="39.75" customHeight="1" x14ac:dyDescent="0.2">
      <c r="A503" s="97" t="str">
        <f>IF('見積書(2号)'!A503="","",'見積書(2号)'!A503)</f>
        <v/>
      </c>
      <c r="B503" s="138" t="str">
        <f>IF('見積書(2号)'!B503="","",'見積書(2号)'!B503)</f>
        <v/>
      </c>
      <c r="C503" s="108" t="str">
        <f>IF('見積書(2号)'!C503="","",'見積書(2号)'!C503)</f>
        <v/>
      </c>
      <c r="D503" s="111" t="str">
        <f>IF('見積書(2号)'!H503="","",'見積書(2号)'!H503)</f>
        <v/>
      </c>
      <c r="E503" s="98" t="str">
        <f>IF('見積書(2号)'!E503="","",'見積書(2号)'!E503)</f>
        <v/>
      </c>
      <c r="F503" s="99">
        <f>IF('見積書(2号)'!I503="","",'見積書(2号)'!I503)</f>
        <v>0</v>
      </c>
      <c r="G503" s="100" t="str">
        <f>IF('見積書(2号)'!J503="","",'見積書(2号)'!J503)</f>
        <v/>
      </c>
      <c r="H503" s="110" t="str">
        <f>IF('見積書(2号)'!K503="","",'見積書(2号)'!K503)</f>
        <v/>
      </c>
      <c r="I503" s="100">
        <f>IF('見積書(2号)'!L503="","",'見積書(2号)'!L503)</f>
        <v>0</v>
      </c>
      <c r="J503" s="100" t="str">
        <f>IF('見積書(2号)'!M503="","",'見積書(2号)'!M503)</f>
        <v/>
      </c>
      <c r="K503" s="25"/>
      <c r="L503" s="102">
        <f>IF(OR(F503=""),"",IF(OR('見積書(2号)'!K503=""),F503,I503))</f>
        <v>0</v>
      </c>
      <c r="M503" s="103" t="str">
        <f t="shared" si="66"/>
        <v/>
      </c>
      <c r="N503" s="25"/>
      <c r="O503" s="102">
        <f t="shared" si="63"/>
        <v>0</v>
      </c>
      <c r="P503" s="103" t="str">
        <f t="shared" si="67"/>
        <v/>
      </c>
      <c r="Q503" s="69"/>
    </row>
    <row r="504" spans="1:17" ht="39.75" customHeight="1" x14ac:dyDescent="0.2">
      <c r="A504" s="97" t="str">
        <f>IF('見積書(2号)'!A504="","",'見積書(2号)'!A504)</f>
        <v/>
      </c>
      <c r="B504" s="138" t="str">
        <f>IF('見積書(2号)'!B504="","",'見積書(2号)'!B504)</f>
        <v/>
      </c>
      <c r="C504" s="108" t="str">
        <f>IF('見積書(2号)'!C504="","",'見積書(2号)'!C504)</f>
        <v/>
      </c>
      <c r="D504" s="111" t="str">
        <f>IF('見積書(2号)'!H504="","",'見積書(2号)'!H504)</f>
        <v/>
      </c>
      <c r="E504" s="98" t="str">
        <f>IF('見積書(2号)'!E504="","",'見積書(2号)'!E504)</f>
        <v/>
      </c>
      <c r="F504" s="99">
        <f>IF('見積書(2号)'!I504="","",'見積書(2号)'!I504)</f>
        <v>0</v>
      </c>
      <c r="G504" s="100" t="str">
        <f>IF('見積書(2号)'!J504="","",'見積書(2号)'!J504)</f>
        <v/>
      </c>
      <c r="H504" s="110" t="str">
        <f>IF('見積書(2号)'!K504="","",'見積書(2号)'!K504)</f>
        <v/>
      </c>
      <c r="I504" s="100">
        <f>IF('見積書(2号)'!L504="","",'見積書(2号)'!L504)</f>
        <v>0</v>
      </c>
      <c r="J504" s="100" t="str">
        <f>IF('見積書(2号)'!M504="","",'見積書(2号)'!M504)</f>
        <v/>
      </c>
      <c r="K504" s="25"/>
      <c r="L504" s="102">
        <f>IF(OR(F504=""),"",IF(OR('見積書(2号)'!K504=""),F504,I504))</f>
        <v>0</v>
      </c>
      <c r="M504" s="103" t="str">
        <f t="shared" si="66"/>
        <v/>
      </c>
      <c r="N504" s="25"/>
      <c r="O504" s="102">
        <f t="shared" si="63"/>
        <v>0</v>
      </c>
      <c r="P504" s="103" t="str">
        <f t="shared" si="67"/>
        <v/>
      </c>
      <c r="Q504" s="69"/>
    </row>
    <row r="505" spans="1:17" ht="39.75" customHeight="1" x14ac:dyDescent="0.2">
      <c r="A505" s="97" t="str">
        <f>IF('見積書(2号)'!A505="","",'見積書(2号)'!A505)</f>
        <v/>
      </c>
      <c r="B505" s="138" t="str">
        <f>IF('見積書(2号)'!B505="","",'見積書(2号)'!B505)</f>
        <v/>
      </c>
      <c r="C505" s="108" t="str">
        <f>IF('見積書(2号)'!C505="","",'見積書(2号)'!C505)</f>
        <v/>
      </c>
      <c r="D505" s="111" t="str">
        <f>IF('見積書(2号)'!H505="","",'見積書(2号)'!H505)</f>
        <v/>
      </c>
      <c r="E505" s="98" t="str">
        <f>IF('見積書(2号)'!E505="","",'見積書(2号)'!E505)</f>
        <v/>
      </c>
      <c r="F505" s="99">
        <f>IF('見積書(2号)'!I505="","",'見積書(2号)'!I505)</f>
        <v>0</v>
      </c>
      <c r="G505" s="100" t="str">
        <f>IF('見積書(2号)'!J505="","",'見積書(2号)'!J505)</f>
        <v/>
      </c>
      <c r="H505" s="110" t="str">
        <f>IF('見積書(2号)'!K505="","",'見積書(2号)'!K505)</f>
        <v/>
      </c>
      <c r="I505" s="100">
        <f>IF('見積書(2号)'!L505="","",'見積書(2号)'!L505)</f>
        <v>0</v>
      </c>
      <c r="J505" s="100" t="str">
        <f>IF('見積書(2号)'!M505="","",'見積書(2号)'!M505)</f>
        <v/>
      </c>
      <c r="K505" s="25"/>
      <c r="L505" s="102">
        <f>IF(OR(F505=""),"",IF(OR('見積書(2号)'!K505=""),F505,I505))</f>
        <v>0</v>
      </c>
      <c r="M505" s="103" t="str">
        <f t="shared" si="66"/>
        <v/>
      </c>
      <c r="N505" s="25"/>
      <c r="O505" s="102">
        <f t="shared" si="63"/>
        <v>0</v>
      </c>
      <c r="P505" s="103" t="str">
        <f t="shared" si="67"/>
        <v/>
      </c>
      <c r="Q505" s="69"/>
    </row>
    <row r="506" spans="1:17" ht="39.75" customHeight="1" x14ac:dyDescent="0.2">
      <c r="A506" s="97" t="str">
        <f>IF('見積書(2号)'!A506="","",'見積書(2号)'!A506)</f>
        <v/>
      </c>
      <c r="B506" s="138" t="str">
        <f>IF('見積書(2号)'!B506="","",'見積書(2号)'!B506)</f>
        <v/>
      </c>
      <c r="C506" s="108" t="str">
        <f>IF('見積書(2号)'!C506="","",'見積書(2号)'!C506)</f>
        <v/>
      </c>
      <c r="D506" s="111" t="str">
        <f>IF('見積書(2号)'!H506="","",'見積書(2号)'!H506)</f>
        <v/>
      </c>
      <c r="E506" s="98" t="str">
        <f>IF('見積書(2号)'!E506="","",'見積書(2号)'!E506)</f>
        <v/>
      </c>
      <c r="F506" s="99">
        <f>IF('見積書(2号)'!I506="","",'見積書(2号)'!I506)</f>
        <v>0</v>
      </c>
      <c r="G506" s="100" t="str">
        <f>IF('見積書(2号)'!J506="","",'見積書(2号)'!J506)</f>
        <v/>
      </c>
      <c r="H506" s="110" t="str">
        <f>IF('見積書(2号)'!K506="","",'見積書(2号)'!K506)</f>
        <v/>
      </c>
      <c r="I506" s="100">
        <f>IF('見積書(2号)'!L506="","",'見積書(2号)'!L506)</f>
        <v>0</v>
      </c>
      <c r="J506" s="100" t="str">
        <f>IF('見積書(2号)'!M506="","",'見積書(2号)'!M506)</f>
        <v/>
      </c>
      <c r="K506" s="25"/>
      <c r="L506" s="102">
        <f>IF(OR(F506=""),"",IF(OR('見積書(2号)'!K506=""),F506,I506))</f>
        <v>0</v>
      </c>
      <c r="M506" s="103" t="str">
        <f t="shared" si="66"/>
        <v/>
      </c>
      <c r="N506" s="25"/>
      <c r="O506" s="102">
        <f t="shared" si="63"/>
        <v>0</v>
      </c>
      <c r="P506" s="103" t="str">
        <f t="shared" si="67"/>
        <v/>
      </c>
      <c r="Q506" s="69"/>
    </row>
    <row r="507" spans="1:17" ht="39.75" customHeight="1" x14ac:dyDescent="0.2">
      <c r="A507" s="97" t="str">
        <f>IF('見積書(2号)'!A507="","",'見積書(2号)'!A507)</f>
        <v/>
      </c>
      <c r="B507" s="138" t="str">
        <f>IF('見積書(2号)'!B507="","",'見積書(2号)'!B507)</f>
        <v/>
      </c>
      <c r="C507" s="108" t="str">
        <f>IF('見積書(2号)'!C507="","",'見積書(2号)'!C507)</f>
        <v/>
      </c>
      <c r="D507" s="111" t="str">
        <f>IF('見積書(2号)'!H507="","",'見積書(2号)'!H507)</f>
        <v/>
      </c>
      <c r="E507" s="98" t="str">
        <f>IF('見積書(2号)'!E507="","",'見積書(2号)'!E507)</f>
        <v/>
      </c>
      <c r="F507" s="99">
        <f>IF('見積書(2号)'!I507="","",'見積書(2号)'!I507)</f>
        <v>0</v>
      </c>
      <c r="G507" s="100" t="str">
        <f>IF('見積書(2号)'!J507="","",'見積書(2号)'!J507)</f>
        <v/>
      </c>
      <c r="H507" s="110" t="str">
        <f>IF('見積書(2号)'!K507="","",'見積書(2号)'!K507)</f>
        <v/>
      </c>
      <c r="I507" s="100">
        <f>IF('見積書(2号)'!L507="","",'見積書(2号)'!L507)</f>
        <v>0</v>
      </c>
      <c r="J507" s="100" t="str">
        <f>IF('見積書(2号)'!M507="","",'見積書(2号)'!M507)</f>
        <v/>
      </c>
      <c r="K507" s="25"/>
      <c r="L507" s="102">
        <f>IF(OR(F507=""),"",IF(OR('見積書(2号)'!K507=""),F507,I507))</f>
        <v>0</v>
      </c>
      <c r="M507" s="103" t="str">
        <f t="shared" si="66"/>
        <v/>
      </c>
      <c r="N507" s="25"/>
      <c r="O507" s="102">
        <f t="shared" si="63"/>
        <v>0</v>
      </c>
      <c r="P507" s="103" t="str">
        <f t="shared" si="67"/>
        <v/>
      </c>
      <c r="Q507" s="69"/>
    </row>
    <row r="508" spans="1:17" ht="39.75" customHeight="1" x14ac:dyDescent="0.2">
      <c r="A508" s="97" t="str">
        <f>IF('見積書(2号)'!A508="","",'見積書(2号)'!A508)</f>
        <v/>
      </c>
      <c r="B508" s="138" t="str">
        <f>IF('見積書(2号)'!B508="","",'見積書(2号)'!B508)</f>
        <v/>
      </c>
      <c r="C508" s="108" t="str">
        <f>IF('見積書(2号)'!C508="","",'見積書(2号)'!C508)</f>
        <v/>
      </c>
      <c r="D508" s="111" t="str">
        <f>IF('見積書(2号)'!H508="","",'見積書(2号)'!H508)</f>
        <v/>
      </c>
      <c r="E508" s="98" t="str">
        <f>IF('見積書(2号)'!E508="","",'見積書(2号)'!E508)</f>
        <v/>
      </c>
      <c r="F508" s="99">
        <f>IF('見積書(2号)'!I508="","",'見積書(2号)'!I508)</f>
        <v>0</v>
      </c>
      <c r="G508" s="100" t="str">
        <f>IF('見積書(2号)'!J508="","",'見積書(2号)'!J508)</f>
        <v/>
      </c>
      <c r="H508" s="110" t="str">
        <f>IF('見積書(2号)'!K508="","",'見積書(2号)'!K508)</f>
        <v/>
      </c>
      <c r="I508" s="100">
        <f>IF('見積書(2号)'!L508="","",'見積書(2号)'!L508)</f>
        <v>0</v>
      </c>
      <c r="J508" s="100" t="str">
        <f>IF('見積書(2号)'!M508="","",'見積書(2号)'!M508)</f>
        <v/>
      </c>
      <c r="K508" s="25"/>
      <c r="L508" s="102">
        <f>IF(OR(F508=""),"",IF(OR('見積書(2号)'!K508=""),F508,I508))</f>
        <v>0</v>
      </c>
      <c r="M508" s="103" t="str">
        <f t="shared" si="66"/>
        <v/>
      </c>
      <c r="N508" s="25"/>
      <c r="O508" s="102">
        <f t="shared" si="63"/>
        <v>0</v>
      </c>
      <c r="P508" s="103" t="str">
        <f t="shared" si="67"/>
        <v/>
      </c>
      <c r="Q508" s="69"/>
    </row>
    <row r="509" spans="1:17" ht="39.75" customHeight="1" x14ac:dyDescent="0.2">
      <c r="A509" s="97" t="str">
        <f>IF('見積書(2号)'!A509="","",'見積書(2号)'!A509)</f>
        <v/>
      </c>
      <c r="B509" s="138" t="str">
        <f>IF('見積書(2号)'!B509="","",'見積書(2号)'!B509)</f>
        <v/>
      </c>
      <c r="C509" s="108" t="str">
        <f>IF('見積書(2号)'!C509="","",'見積書(2号)'!C509)</f>
        <v/>
      </c>
      <c r="D509" s="111" t="str">
        <f>IF('見積書(2号)'!H509="","",'見積書(2号)'!H509)</f>
        <v/>
      </c>
      <c r="E509" s="98" t="str">
        <f>IF('見積書(2号)'!E509="","",'見積書(2号)'!E509)</f>
        <v/>
      </c>
      <c r="F509" s="99">
        <f>IF('見積書(2号)'!I509="","",'見積書(2号)'!I509)</f>
        <v>0</v>
      </c>
      <c r="G509" s="100" t="str">
        <f>IF('見積書(2号)'!J509="","",'見積書(2号)'!J509)</f>
        <v/>
      </c>
      <c r="H509" s="110" t="str">
        <f>IF('見積書(2号)'!K509="","",'見積書(2号)'!K509)</f>
        <v/>
      </c>
      <c r="I509" s="100">
        <f>IF('見積書(2号)'!L509="","",'見積書(2号)'!L509)</f>
        <v>0</v>
      </c>
      <c r="J509" s="100" t="str">
        <f>IF('見積書(2号)'!M509="","",'見積書(2号)'!M509)</f>
        <v/>
      </c>
      <c r="K509" s="25"/>
      <c r="L509" s="102">
        <f>IF(OR(F509=""),"",IF(OR('見積書(2号)'!K509=""),F509,I509))</f>
        <v>0</v>
      </c>
      <c r="M509" s="103" t="str">
        <f t="shared" si="66"/>
        <v/>
      </c>
      <c r="N509" s="25"/>
      <c r="O509" s="102">
        <f t="shared" si="63"/>
        <v>0</v>
      </c>
      <c r="P509" s="103" t="str">
        <f t="shared" si="67"/>
        <v/>
      </c>
      <c r="Q509" s="69"/>
    </row>
    <row r="510" spans="1:17" ht="39.75" customHeight="1" x14ac:dyDescent="0.2">
      <c r="A510" s="97" t="str">
        <f>IF('見積書(2号)'!A510="","",'見積書(2号)'!A510)</f>
        <v/>
      </c>
      <c r="B510" s="138" t="str">
        <f>IF('見積書(2号)'!B510="","",'見積書(2号)'!B510)</f>
        <v/>
      </c>
      <c r="C510" s="108" t="str">
        <f>IF('見積書(2号)'!C510="","",'見積書(2号)'!C510)</f>
        <v/>
      </c>
      <c r="D510" s="111" t="str">
        <f>IF('見積書(2号)'!H510="","",'見積書(2号)'!H510)</f>
        <v/>
      </c>
      <c r="E510" s="98" t="str">
        <f>IF('見積書(2号)'!E510="","",'見積書(2号)'!E510)</f>
        <v/>
      </c>
      <c r="F510" s="99">
        <f>IF('見積書(2号)'!I510="","",'見積書(2号)'!I510)</f>
        <v>0</v>
      </c>
      <c r="G510" s="100" t="str">
        <f>IF('見積書(2号)'!J510="","",'見積書(2号)'!J510)</f>
        <v/>
      </c>
      <c r="H510" s="110" t="str">
        <f>IF('見積書(2号)'!K510="","",'見積書(2号)'!K510)</f>
        <v/>
      </c>
      <c r="I510" s="100">
        <f>IF('見積書(2号)'!L510="","",'見積書(2号)'!L510)</f>
        <v>0</v>
      </c>
      <c r="J510" s="100" t="str">
        <f>IF('見積書(2号)'!M510="","",'見積書(2号)'!M510)</f>
        <v/>
      </c>
      <c r="K510" s="25"/>
      <c r="L510" s="102">
        <f>IF(OR(F510=""),"",IF(OR('見積書(2号)'!K510=""),F510,I510))</f>
        <v>0</v>
      </c>
      <c r="M510" s="103" t="str">
        <f t="shared" si="66"/>
        <v/>
      </c>
      <c r="N510" s="25"/>
      <c r="O510" s="102">
        <f t="shared" si="63"/>
        <v>0</v>
      </c>
      <c r="P510" s="103" t="str">
        <f t="shared" si="67"/>
        <v/>
      </c>
      <c r="Q510" s="69"/>
    </row>
    <row r="511" spans="1:17" ht="39.75" customHeight="1" x14ac:dyDescent="0.2">
      <c r="A511" s="97" t="str">
        <f>IF('見積書(2号)'!A511="","",'見積書(2号)'!A511)</f>
        <v/>
      </c>
      <c r="B511" s="138" t="str">
        <f>IF('見積書(2号)'!B511="","",'見積書(2号)'!B511)</f>
        <v/>
      </c>
      <c r="C511" s="108" t="str">
        <f>IF('見積書(2号)'!C511="","",'見積書(2号)'!C511)</f>
        <v/>
      </c>
      <c r="D511" s="111" t="str">
        <f>IF('見積書(2号)'!H511="","",'見積書(2号)'!H511)</f>
        <v/>
      </c>
      <c r="E511" s="98" t="str">
        <f>IF('見積書(2号)'!E511="","",'見積書(2号)'!E511)</f>
        <v/>
      </c>
      <c r="F511" s="99">
        <f>IF('見積書(2号)'!I511="","",'見積書(2号)'!I511)</f>
        <v>0</v>
      </c>
      <c r="G511" s="100" t="str">
        <f>IF('見積書(2号)'!J511="","",'見積書(2号)'!J511)</f>
        <v/>
      </c>
      <c r="H511" s="110" t="str">
        <f>IF('見積書(2号)'!K511="","",'見積書(2号)'!K511)</f>
        <v/>
      </c>
      <c r="I511" s="100">
        <f>IF('見積書(2号)'!L511="","",'見積書(2号)'!L511)</f>
        <v>0</v>
      </c>
      <c r="J511" s="100" t="str">
        <f>IF('見積書(2号)'!M511="","",'見積書(2号)'!M511)</f>
        <v/>
      </c>
      <c r="K511" s="25"/>
      <c r="L511" s="102">
        <f>IF(OR(F511=""),"",IF(OR('見積書(2号)'!K511=""),F511,I511))</f>
        <v>0</v>
      </c>
      <c r="M511" s="103" t="str">
        <f t="shared" si="66"/>
        <v/>
      </c>
      <c r="N511" s="25"/>
      <c r="O511" s="102">
        <f t="shared" si="63"/>
        <v>0</v>
      </c>
      <c r="P511" s="103" t="str">
        <f t="shared" si="67"/>
        <v/>
      </c>
      <c r="Q511" s="69"/>
    </row>
    <row r="512" spans="1:17" ht="39.75" customHeight="1" x14ac:dyDescent="0.2">
      <c r="A512" s="97" t="str">
        <f>IF('見積書(2号)'!A512="","",'見積書(2号)'!A512)</f>
        <v/>
      </c>
      <c r="B512" s="138" t="str">
        <f>IF('見積書(2号)'!B512="","",'見積書(2号)'!B512)</f>
        <v/>
      </c>
      <c r="C512" s="108" t="str">
        <f>IF('見積書(2号)'!C512="","",'見積書(2号)'!C512)</f>
        <v/>
      </c>
      <c r="D512" s="111" t="str">
        <f>IF('見積書(2号)'!H512="","",'見積書(2号)'!H512)</f>
        <v/>
      </c>
      <c r="E512" s="98" t="str">
        <f>IF('見積書(2号)'!E512="","",'見積書(2号)'!E512)</f>
        <v/>
      </c>
      <c r="F512" s="99">
        <f>IF('見積書(2号)'!I512="","",'見積書(2号)'!I512)</f>
        <v>0</v>
      </c>
      <c r="G512" s="100" t="str">
        <f>IF('見積書(2号)'!J512="","",'見積書(2号)'!J512)</f>
        <v/>
      </c>
      <c r="H512" s="110" t="str">
        <f>IF('見積書(2号)'!K512="","",'見積書(2号)'!K512)</f>
        <v/>
      </c>
      <c r="I512" s="100">
        <f>IF('見積書(2号)'!L512="","",'見積書(2号)'!L512)</f>
        <v>0</v>
      </c>
      <c r="J512" s="100" t="str">
        <f>IF('見積書(2号)'!M512="","",'見積書(2号)'!M512)</f>
        <v/>
      </c>
      <c r="K512" s="25"/>
      <c r="L512" s="102">
        <f>IF(OR(F512=""),"",IF(OR('見積書(2号)'!K512=""),F512,I512))</f>
        <v>0</v>
      </c>
      <c r="M512" s="103" t="str">
        <f t="shared" si="66"/>
        <v/>
      </c>
      <c r="N512" s="25"/>
      <c r="O512" s="102">
        <f t="shared" si="63"/>
        <v>0</v>
      </c>
      <c r="P512" s="103" t="str">
        <f t="shared" si="67"/>
        <v/>
      </c>
      <c r="Q512" s="69"/>
    </row>
    <row r="513" spans="1:17" ht="39.75" customHeight="1" x14ac:dyDescent="0.2">
      <c r="A513" s="97" t="str">
        <f>IF('見積書(2号)'!A513="","",'見積書(2号)'!A513)</f>
        <v/>
      </c>
      <c r="B513" s="138" t="str">
        <f>IF('見積書(2号)'!B513="","",'見積書(2号)'!B513)</f>
        <v/>
      </c>
      <c r="C513" s="108" t="str">
        <f>IF('見積書(2号)'!C513="","",'見積書(2号)'!C513)</f>
        <v/>
      </c>
      <c r="D513" s="111" t="str">
        <f>IF('見積書(2号)'!H513="","",'見積書(2号)'!H513)</f>
        <v/>
      </c>
      <c r="E513" s="98" t="str">
        <f>IF('見積書(2号)'!E513="","",'見積書(2号)'!E513)</f>
        <v/>
      </c>
      <c r="F513" s="99">
        <f>IF('見積書(2号)'!I513="","",'見積書(2号)'!I513)</f>
        <v>0</v>
      </c>
      <c r="G513" s="100" t="str">
        <f>IF('見積書(2号)'!J513="","",'見積書(2号)'!J513)</f>
        <v/>
      </c>
      <c r="H513" s="110" t="str">
        <f>IF('見積書(2号)'!K513="","",'見積書(2号)'!K513)</f>
        <v/>
      </c>
      <c r="I513" s="100">
        <f>IF('見積書(2号)'!L513="","",'見積書(2号)'!L513)</f>
        <v>0</v>
      </c>
      <c r="J513" s="100" t="str">
        <f>IF('見積書(2号)'!M513="","",'見積書(2号)'!M513)</f>
        <v/>
      </c>
      <c r="K513" s="25"/>
      <c r="L513" s="102">
        <f>IF(OR(F513=""),"",IF(OR('見積書(2号)'!K513=""),F513,I513))</f>
        <v>0</v>
      </c>
      <c r="M513" s="103" t="str">
        <f t="shared" si="66"/>
        <v/>
      </c>
      <c r="N513" s="25"/>
      <c r="O513" s="102">
        <f t="shared" si="63"/>
        <v>0</v>
      </c>
      <c r="P513" s="103" t="str">
        <f t="shared" si="67"/>
        <v/>
      </c>
      <c r="Q513" s="69"/>
    </row>
    <row r="514" spans="1:17" ht="39.75" customHeight="1" x14ac:dyDescent="0.2">
      <c r="A514" s="97" t="str">
        <f>IF('見積書(2号)'!A514="","",'見積書(2号)'!A514)</f>
        <v/>
      </c>
      <c r="B514" s="138" t="str">
        <f>IF('見積書(2号)'!B514="","",'見積書(2号)'!B514)</f>
        <v/>
      </c>
      <c r="C514" s="108" t="str">
        <f>IF('見積書(2号)'!C514="","",'見積書(2号)'!C514)</f>
        <v/>
      </c>
      <c r="D514" s="111" t="str">
        <f>IF('見積書(2号)'!H514="","",'見積書(2号)'!H514)</f>
        <v/>
      </c>
      <c r="E514" s="98" t="str">
        <f>IF('見積書(2号)'!E514="","",'見積書(2号)'!E514)</f>
        <v/>
      </c>
      <c r="F514" s="99">
        <f>IF('見積書(2号)'!I514="","",'見積書(2号)'!I514)</f>
        <v>0</v>
      </c>
      <c r="G514" s="100" t="str">
        <f>IF('見積書(2号)'!J514="","",'見積書(2号)'!J514)</f>
        <v/>
      </c>
      <c r="H514" s="110" t="str">
        <f>IF('見積書(2号)'!K514="","",'見積書(2号)'!K514)</f>
        <v/>
      </c>
      <c r="I514" s="100">
        <f>IF('見積書(2号)'!L514="","",'見積書(2号)'!L514)</f>
        <v>0</v>
      </c>
      <c r="J514" s="100" t="str">
        <f>IF('見積書(2号)'!M514="","",'見積書(2号)'!M514)</f>
        <v/>
      </c>
      <c r="K514" s="25"/>
      <c r="L514" s="102">
        <f>IF(OR(F514=""),"",IF(OR('見積書(2号)'!K514=""),F514,I514))</f>
        <v>0</v>
      </c>
      <c r="M514" s="103" t="str">
        <f t="shared" si="66"/>
        <v/>
      </c>
      <c r="N514" s="25"/>
      <c r="O514" s="102">
        <f t="shared" si="63"/>
        <v>0</v>
      </c>
      <c r="P514" s="103" t="str">
        <f t="shared" si="67"/>
        <v/>
      </c>
      <c r="Q514" s="69"/>
    </row>
    <row r="515" spans="1:17" ht="39.75" customHeight="1" x14ac:dyDescent="0.2">
      <c r="A515" s="97" t="str">
        <f>IF('見積書(2号)'!A515="","",'見積書(2号)'!A515)</f>
        <v/>
      </c>
      <c r="B515" s="138" t="str">
        <f>IF('見積書(2号)'!B515="","",'見積書(2号)'!B515)</f>
        <v/>
      </c>
      <c r="C515" s="108" t="str">
        <f>IF('見積書(2号)'!C515="","",'見積書(2号)'!C515)</f>
        <v/>
      </c>
      <c r="D515" s="111" t="str">
        <f>IF('見積書(2号)'!H515="","",'見積書(2号)'!H515)</f>
        <v/>
      </c>
      <c r="E515" s="98" t="str">
        <f>IF('見積書(2号)'!E515="","",'見積書(2号)'!E515)</f>
        <v/>
      </c>
      <c r="F515" s="99">
        <f>IF('見積書(2号)'!I515="","",'見積書(2号)'!I515)</f>
        <v>0</v>
      </c>
      <c r="G515" s="100" t="str">
        <f>IF('見積書(2号)'!J515="","",'見積書(2号)'!J515)</f>
        <v/>
      </c>
      <c r="H515" s="110" t="str">
        <f>IF('見積書(2号)'!K515="","",'見積書(2号)'!K515)</f>
        <v/>
      </c>
      <c r="I515" s="100">
        <f>IF('見積書(2号)'!L515="","",'見積書(2号)'!L515)</f>
        <v>0</v>
      </c>
      <c r="J515" s="100" t="str">
        <f>IF('見積書(2号)'!M515="","",'見積書(2号)'!M515)</f>
        <v/>
      </c>
      <c r="K515" s="25"/>
      <c r="L515" s="102">
        <f>IF(OR(F515=""),"",IF(OR('見積書(2号)'!K515=""),F515,I515))</f>
        <v>0</v>
      </c>
      <c r="M515" s="103" t="str">
        <f t="shared" si="66"/>
        <v/>
      </c>
      <c r="N515" s="25"/>
      <c r="O515" s="102">
        <f t="shared" si="63"/>
        <v>0</v>
      </c>
      <c r="P515" s="103" t="str">
        <f t="shared" si="67"/>
        <v/>
      </c>
      <c r="Q515" s="69"/>
    </row>
    <row r="516" spans="1:17" ht="39.75" customHeight="1" x14ac:dyDescent="0.2">
      <c r="A516" s="97" t="str">
        <f>IF('見積書(2号)'!A516="","",'見積書(2号)'!A516)</f>
        <v/>
      </c>
      <c r="B516" s="138" t="str">
        <f>IF('見積書(2号)'!B516="","",'見積書(2号)'!B516)</f>
        <v/>
      </c>
      <c r="C516" s="108" t="str">
        <f>IF('見積書(2号)'!C516="","",'見積書(2号)'!C516)</f>
        <v/>
      </c>
      <c r="D516" s="111" t="str">
        <f>IF('見積書(2号)'!H516="","",'見積書(2号)'!H516)</f>
        <v/>
      </c>
      <c r="E516" s="98" t="str">
        <f>IF('見積書(2号)'!E516="","",'見積書(2号)'!E516)</f>
        <v/>
      </c>
      <c r="F516" s="99">
        <f>IF('見積書(2号)'!I516="","",'見積書(2号)'!I516)</f>
        <v>0</v>
      </c>
      <c r="G516" s="100" t="str">
        <f>IF('見積書(2号)'!J516="","",'見積書(2号)'!J516)</f>
        <v/>
      </c>
      <c r="H516" s="110" t="str">
        <f>IF('見積書(2号)'!K516="","",'見積書(2号)'!K516)</f>
        <v/>
      </c>
      <c r="I516" s="100">
        <f>IF('見積書(2号)'!L516="","",'見積書(2号)'!L516)</f>
        <v>0</v>
      </c>
      <c r="J516" s="100" t="str">
        <f>IF('見積書(2号)'!M516="","",'見積書(2号)'!M516)</f>
        <v/>
      </c>
      <c r="K516" s="25"/>
      <c r="L516" s="102">
        <f>IF(OR(F516=""),"",IF(OR('見積書(2号)'!K516=""),F516,I516))</f>
        <v>0</v>
      </c>
      <c r="M516" s="103" t="str">
        <f t="shared" si="66"/>
        <v/>
      </c>
      <c r="N516" s="25"/>
      <c r="O516" s="102">
        <f t="shared" si="63"/>
        <v>0</v>
      </c>
      <c r="P516" s="103" t="str">
        <f t="shared" si="67"/>
        <v/>
      </c>
      <c r="Q516" s="69"/>
    </row>
    <row r="517" spans="1:17" ht="39.75" customHeight="1" x14ac:dyDescent="0.2">
      <c r="A517" s="97" t="str">
        <f>IF('見積書(2号)'!A517="","",'見積書(2号)'!A517)</f>
        <v/>
      </c>
      <c r="B517" s="138" t="str">
        <f>IF('見積書(2号)'!B517="","",'見積書(2号)'!B517)</f>
        <v/>
      </c>
      <c r="C517" s="108" t="str">
        <f>IF('見積書(2号)'!C517="","",'見積書(2号)'!C517)</f>
        <v/>
      </c>
      <c r="D517" s="111" t="str">
        <f>IF('見積書(2号)'!H517="","",'見積書(2号)'!H517)</f>
        <v/>
      </c>
      <c r="E517" s="98" t="str">
        <f>IF('見積書(2号)'!E517="","",'見積書(2号)'!E517)</f>
        <v/>
      </c>
      <c r="F517" s="99">
        <f>IF('見積書(2号)'!I517="","",'見積書(2号)'!I517)</f>
        <v>0</v>
      </c>
      <c r="G517" s="100" t="str">
        <f>IF('見積書(2号)'!J517="","",'見積書(2号)'!J517)</f>
        <v/>
      </c>
      <c r="H517" s="110" t="str">
        <f>IF('見積書(2号)'!K517="","",'見積書(2号)'!K517)</f>
        <v/>
      </c>
      <c r="I517" s="100">
        <f>IF('見積書(2号)'!L517="","",'見積書(2号)'!L517)</f>
        <v>0</v>
      </c>
      <c r="J517" s="100" t="str">
        <f>IF('見積書(2号)'!M517="","",'見積書(2号)'!M517)</f>
        <v/>
      </c>
      <c r="K517" s="25"/>
      <c r="L517" s="102">
        <f>IF(OR(F517=""),"",IF(OR('見積書(2号)'!K517=""),F517,I517))</f>
        <v>0</v>
      </c>
      <c r="M517" s="103" t="str">
        <f t="shared" si="66"/>
        <v/>
      </c>
      <c r="N517" s="25"/>
      <c r="O517" s="102">
        <f t="shared" si="63"/>
        <v>0</v>
      </c>
      <c r="P517" s="103" t="str">
        <f t="shared" si="67"/>
        <v/>
      </c>
      <c r="Q517" s="69"/>
    </row>
    <row r="518" spans="1:17" ht="39.75" customHeight="1" x14ac:dyDescent="0.2">
      <c r="A518" s="97" t="str">
        <f>IF('見積書(2号)'!A518="","",'見積書(2号)'!A518)</f>
        <v/>
      </c>
      <c r="B518" s="138" t="str">
        <f>IF('見積書(2号)'!B518="","",'見積書(2号)'!B518)</f>
        <v/>
      </c>
      <c r="C518" s="108" t="str">
        <f>IF('見積書(2号)'!C518="","",'見積書(2号)'!C518)</f>
        <v/>
      </c>
      <c r="D518" s="111" t="str">
        <f>IF('見積書(2号)'!H518="","",'見積書(2号)'!H518)</f>
        <v/>
      </c>
      <c r="E518" s="98" t="str">
        <f>IF('見積書(2号)'!E518="","",'見積書(2号)'!E518)</f>
        <v/>
      </c>
      <c r="F518" s="99">
        <f>IF('見積書(2号)'!I518="","",'見積書(2号)'!I518)</f>
        <v>0</v>
      </c>
      <c r="G518" s="100" t="str">
        <f>IF('見積書(2号)'!J518="","",'見積書(2号)'!J518)</f>
        <v/>
      </c>
      <c r="H518" s="110" t="str">
        <f>IF('見積書(2号)'!K518="","",'見積書(2号)'!K518)</f>
        <v/>
      </c>
      <c r="I518" s="100">
        <f>IF('見積書(2号)'!L518="","",'見積書(2号)'!L518)</f>
        <v>0</v>
      </c>
      <c r="J518" s="100" t="str">
        <f>IF('見積書(2号)'!M518="","",'見積書(2号)'!M518)</f>
        <v/>
      </c>
      <c r="K518" s="25"/>
      <c r="L518" s="102">
        <f>IF(OR(F518=""),"",IF(OR('見積書(2号)'!K518=""),F518,I518))</f>
        <v>0</v>
      </c>
      <c r="M518" s="103" t="str">
        <f t="shared" si="66"/>
        <v/>
      </c>
      <c r="N518" s="25"/>
      <c r="O518" s="102">
        <f t="shared" si="63"/>
        <v>0</v>
      </c>
      <c r="P518" s="103" t="str">
        <f t="shared" si="67"/>
        <v/>
      </c>
      <c r="Q518" s="69"/>
    </row>
    <row r="519" spans="1:17" ht="39.75" customHeight="1" x14ac:dyDescent="0.2">
      <c r="A519" s="97" t="str">
        <f>IF('見積書(2号)'!A519="","",'見積書(2号)'!A519)</f>
        <v/>
      </c>
      <c r="B519" s="138" t="str">
        <f>IF('見積書(2号)'!B519="","",'見積書(2号)'!B519)</f>
        <v/>
      </c>
      <c r="C519" s="108" t="str">
        <f>IF('見積書(2号)'!C519="","",'見積書(2号)'!C519)</f>
        <v/>
      </c>
      <c r="D519" s="111" t="str">
        <f>IF('見積書(2号)'!H519="","",'見積書(2号)'!H519)</f>
        <v/>
      </c>
      <c r="E519" s="98" t="str">
        <f>IF('見積書(2号)'!E519="","",'見積書(2号)'!E519)</f>
        <v/>
      </c>
      <c r="F519" s="99">
        <f>IF('見積書(2号)'!I519="","",'見積書(2号)'!I519)</f>
        <v>0</v>
      </c>
      <c r="G519" s="100" t="str">
        <f>IF('見積書(2号)'!J519="","",'見積書(2号)'!J519)</f>
        <v/>
      </c>
      <c r="H519" s="110" t="str">
        <f>IF('見積書(2号)'!K519="","",'見積書(2号)'!K519)</f>
        <v/>
      </c>
      <c r="I519" s="100">
        <f>IF('見積書(2号)'!L519="","",'見積書(2号)'!L519)</f>
        <v>0</v>
      </c>
      <c r="J519" s="100" t="str">
        <f>IF('見積書(2号)'!M519="","",'見積書(2号)'!M519)</f>
        <v/>
      </c>
      <c r="K519" s="25"/>
      <c r="L519" s="102">
        <f>IF(OR(F519=""),"",IF(OR('見積書(2号)'!K519=""),F519,I519))</f>
        <v>0</v>
      </c>
      <c r="M519" s="103" t="str">
        <f t="shared" si="66"/>
        <v/>
      </c>
      <c r="N519" s="25"/>
      <c r="O519" s="102">
        <f t="shared" si="63"/>
        <v>0</v>
      </c>
      <c r="P519" s="103" t="str">
        <f t="shared" si="67"/>
        <v/>
      </c>
      <c r="Q519" s="69"/>
    </row>
    <row r="520" spans="1:17" ht="39.75" customHeight="1" x14ac:dyDescent="0.2">
      <c r="A520" s="97" t="str">
        <f>IF('見積書(2号)'!A520="","",'見積書(2号)'!A520)</f>
        <v/>
      </c>
      <c r="B520" s="138" t="str">
        <f>IF('見積書(2号)'!B520="","",'見積書(2号)'!B520)</f>
        <v/>
      </c>
      <c r="C520" s="108" t="str">
        <f>IF('見積書(2号)'!C520="","",'見積書(2号)'!C520)</f>
        <v/>
      </c>
      <c r="D520" s="111" t="str">
        <f>IF('見積書(2号)'!H520="","",'見積書(2号)'!H520)</f>
        <v/>
      </c>
      <c r="E520" s="98" t="str">
        <f>IF('見積書(2号)'!E520="","",'見積書(2号)'!E520)</f>
        <v/>
      </c>
      <c r="F520" s="99">
        <f>IF('見積書(2号)'!I520="","",'見積書(2号)'!I520)</f>
        <v>0</v>
      </c>
      <c r="G520" s="100" t="str">
        <f>IF('見積書(2号)'!J520="","",'見積書(2号)'!J520)</f>
        <v/>
      </c>
      <c r="H520" s="110" t="str">
        <f>IF('見積書(2号)'!K520="","",'見積書(2号)'!K520)</f>
        <v/>
      </c>
      <c r="I520" s="100">
        <f>IF('見積書(2号)'!L520="","",'見積書(2号)'!L520)</f>
        <v>0</v>
      </c>
      <c r="J520" s="100" t="str">
        <f>IF('見積書(2号)'!M520="","",'見積書(2号)'!M520)</f>
        <v/>
      </c>
      <c r="K520" s="25"/>
      <c r="L520" s="102">
        <f>IF(OR(F520=""),"",IF(OR('見積書(2号)'!K520=""),F520,I520))</f>
        <v>0</v>
      </c>
      <c r="M520" s="103" t="str">
        <f t="shared" si="66"/>
        <v/>
      </c>
      <c r="N520" s="25"/>
      <c r="O520" s="102">
        <f t="shared" si="63"/>
        <v>0</v>
      </c>
      <c r="P520" s="103" t="str">
        <f t="shared" si="67"/>
        <v/>
      </c>
      <c r="Q520" s="69"/>
    </row>
    <row r="521" spans="1:17" ht="39.75" customHeight="1" x14ac:dyDescent="0.2">
      <c r="A521" s="97" t="str">
        <f>IF('見積書(2号)'!A521="","",'見積書(2号)'!A521)</f>
        <v/>
      </c>
      <c r="B521" s="138" t="str">
        <f>IF('見積書(2号)'!B521="","",'見積書(2号)'!B521)</f>
        <v>小　　計</v>
      </c>
      <c r="C521" s="108" t="str">
        <f>IF('見積書(2号)'!C521="","",'見積書(2号)'!C521)</f>
        <v/>
      </c>
      <c r="D521" s="111" t="str">
        <f>IF('見積書(2号)'!H521="","",'見積書(2号)'!H521)</f>
        <v/>
      </c>
      <c r="E521" s="98" t="str">
        <f>IF('見積書(2号)'!E521="","",'見積書(2号)'!E521)</f>
        <v/>
      </c>
      <c r="F521" s="99" t="str">
        <f>IF('見積書(2号)'!I521="","",'見積書(2号)'!I521)</f>
        <v/>
      </c>
      <c r="G521" s="100">
        <f>IF('見積書(2号)'!J521="","",'見積書(2号)'!J521)</f>
        <v>0</v>
      </c>
      <c r="H521" s="110" t="str">
        <f>IF('見積書(2号)'!K521="","",'見積書(2号)'!K521)</f>
        <v/>
      </c>
      <c r="I521" s="100" t="str">
        <f>IF('見積書(2号)'!L521="","",'見積書(2号)'!L521)</f>
        <v/>
      </c>
      <c r="J521" s="100">
        <f>IF('見積書(2号)'!M521="","",'見積書(2号)'!M521)</f>
        <v>0</v>
      </c>
      <c r="K521" s="25"/>
      <c r="L521" s="102" t="str">
        <f>IF(OR(F521=""),"",IF(OR('見積書(2号)'!K521=""),F521,I521))</f>
        <v/>
      </c>
      <c r="M521" s="103">
        <f t="shared" ref="M521" si="68">SUBTOTAL(9,M493:M520)</f>
        <v>0</v>
      </c>
      <c r="N521" s="25"/>
      <c r="O521" s="102" t="str">
        <f t="shared" si="63"/>
        <v/>
      </c>
      <c r="P521" s="103">
        <f t="shared" ref="P521" si="69">SUBTOTAL(9,P493:P520)</f>
        <v>0</v>
      </c>
      <c r="Q521" s="69"/>
    </row>
    <row r="522" spans="1:17" ht="39.75" customHeight="1" x14ac:dyDescent="0.2">
      <c r="A522" s="97" t="str">
        <f>IF('見積書(2号)'!A522="","",'見積書(2号)'!A522)</f>
        <v/>
      </c>
      <c r="B522" s="138" t="str">
        <f>IF('見積書(2号)'!B522="","",'見積書(2号)'!B522)</f>
        <v/>
      </c>
      <c r="C522" s="108" t="str">
        <f>IF('見積書(2号)'!C522="","",'見積書(2号)'!C522)</f>
        <v/>
      </c>
      <c r="D522" s="111" t="str">
        <f>IF('見積書(2号)'!H522="","",'見積書(2号)'!H522)</f>
        <v/>
      </c>
      <c r="E522" s="98" t="str">
        <f>IF('見積書(2号)'!E522="","",'見積書(2号)'!E522)</f>
        <v/>
      </c>
      <c r="F522" s="99">
        <f>IF('見積書(2号)'!I522="","",'見積書(2号)'!I522)</f>
        <v>0</v>
      </c>
      <c r="G522" s="100" t="str">
        <f>IF('見積書(2号)'!J522="","",'見積書(2号)'!J522)</f>
        <v/>
      </c>
      <c r="H522" s="110" t="str">
        <f>IF('見積書(2号)'!K522="","",'見積書(2号)'!K522)</f>
        <v/>
      </c>
      <c r="I522" s="100">
        <f>IF('見積書(2号)'!L522="","",'見積書(2号)'!L522)</f>
        <v>0</v>
      </c>
      <c r="J522" s="100" t="str">
        <f>IF('見積書(2号)'!M522="","",'見積書(2号)'!M522)</f>
        <v/>
      </c>
      <c r="K522" s="25"/>
      <c r="L522" s="102">
        <f>IF(OR(F522=""),"",IF(OR('見積書(2号)'!K522=""),F522,I522))</f>
        <v>0</v>
      </c>
      <c r="M522" s="103" t="str">
        <f t="shared" ref="M522:M549" si="70">IFERROR(IF((K522=""),"",ROUNDDOWN(K522*L522,0)),"")</f>
        <v/>
      </c>
      <c r="N522" s="25"/>
      <c r="O522" s="102">
        <f t="shared" si="63"/>
        <v>0</v>
      </c>
      <c r="P522" s="103" t="str">
        <f t="shared" ref="P522:P549" si="71">IFERROR(IF((N522=""),"",ROUNDDOWN(N522*O522,0)),"")</f>
        <v/>
      </c>
      <c r="Q522" s="69"/>
    </row>
    <row r="523" spans="1:17" ht="39.75" customHeight="1" x14ac:dyDescent="0.2">
      <c r="A523" s="97" t="str">
        <f>IF('見積書(2号)'!A523="","",'見積書(2号)'!A523)</f>
        <v/>
      </c>
      <c r="B523" s="138" t="str">
        <f>IF('見積書(2号)'!B523="","",'見積書(2号)'!B523)</f>
        <v/>
      </c>
      <c r="C523" s="108" t="str">
        <f>IF('見積書(2号)'!C523="","",'見積書(2号)'!C523)</f>
        <v/>
      </c>
      <c r="D523" s="111" t="str">
        <f>IF('見積書(2号)'!H523="","",'見積書(2号)'!H523)</f>
        <v/>
      </c>
      <c r="E523" s="98" t="str">
        <f>IF('見積書(2号)'!E523="","",'見積書(2号)'!E523)</f>
        <v/>
      </c>
      <c r="F523" s="99">
        <f>IF('見積書(2号)'!I523="","",'見積書(2号)'!I523)</f>
        <v>0</v>
      </c>
      <c r="G523" s="100" t="str">
        <f>IF('見積書(2号)'!J523="","",'見積書(2号)'!J523)</f>
        <v/>
      </c>
      <c r="H523" s="110" t="str">
        <f>IF('見積書(2号)'!K523="","",'見積書(2号)'!K523)</f>
        <v/>
      </c>
      <c r="I523" s="100">
        <f>IF('見積書(2号)'!L523="","",'見積書(2号)'!L523)</f>
        <v>0</v>
      </c>
      <c r="J523" s="100" t="str">
        <f>IF('見積書(2号)'!M523="","",'見積書(2号)'!M523)</f>
        <v/>
      </c>
      <c r="K523" s="25"/>
      <c r="L523" s="102">
        <f>IF(OR(F523=""),"",IF(OR('見積書(2号)'!K523=""),F523,I523))</f>
        <v>0</v>
      </c>
      <c r="M523" s="103" t="str">
        <f t="shared" si="70"/>
        <v/>
      </c>
      <c r="N523" s="25"/>
      <c r="O523" s="102">
        <f t="shared" si="63"/>
        <v>0</v>
      </c>
      <c r="P523" s="103" t="str">
        <f t="shared" si="71"/>
        <v/>
      </c>
      <c r="Q523" s="69"/>
    </row>
    <row r="524" spans="1:17" ht="39.75" customHeight="1" x14ac:dyDescent="0.2">
      <c r="A524" s="97" t="str">
        <f>IF('見積書(2号)'!A524="","",'見積書(2号)'!A524)</f>
        <v/>
      </c>
      <c r="B524" s="138" t="str">
        <f>IF('見積書(2号)'!B524="","",'見積書(2号)'!B524)</f>
        <v/>
      </c>
      <c r="C524" s="108" t="str">
        <f>IF('見積書(2号)'!C524="","",'見積書(2号)'!C524)</f>
        <v/>
      </c>
      <c r="D524" s="111" t="str">
        <f>IF('見積書(2号)'!H524="","",'見積書(2号)'!H524)</f>
        <v/>
      </c>
      <c r="E524" s="98" t="str">
        <f>IF('見積書(2号)'!E524="","",'見積書(2号)'!E524)</f>
        <v/>
      </c>
      <c r="F524" s="99">
        <f>IF('見積書(2号)'!I524="","",'見積書(2号)'!I524)</f>
        <v>0</v>
      </c>
      <c r="G524" s="100" t="str">
        <f>IF('見積書(2号)'!J524="","",'見積書(2号)'!J524)</f>
        <v/>
      </c>
      <c r="H524" s="110" t="str">
        <f>IF('見積書(2号)'!K524="","",'見積書(2号)'!K524)</f>
        <v/>
      </c>
      <c r="I524" s="100">
        <f>IF('見積書(2号)'!L524="","",'見積書(2号)'!L524)</f>
        <v>0</v>
      </c>
      <c r="J524" s="100" t="str">
        <f>IF('見積書(2号)'!M524="","",'見積書(2号)'!M524)</f>
        <v/>
      </c>
      <c r="K524" s="25"/>
      <c r="L524" s="102">
        <f>IF(OR(F524=""),"",IF(OR('見積書(2号)'!K524=""),F524,I524))</f>
        <v>0</v>
      </c>
      <c r="M524" s="103" t="str">
        <f t="shared" si="70"/>
        <v/>
      </c>
      <c r="N524" s="25"/>
      <c r="O524" s="102">
        <f t="shared" si="63"/>
        <v>0</v>
      </c>
      <c r="P524" s="103" t="str">
        <f t="shared" si="71"/>
        <v/>
      </c>
      <c r="Q524" s="69"/>
    </row>
    <row r="525" spans="1:17" ht="39.75" customHeight="1" x14ac:dyDescent="0.2">
      <c r="A525" s="97" t="str">
        <f>IF('見積書(2号)'!A525="","",'見積書(2号)'!A525)</f>
        <v/>
      </c>
      <c r="B525" s="138" t="str">
        <f>IF('見積書(2号)'!B525="","",'見積書(2号)'!B525)</f>
        <v/>
      </c>
      <c r="C525" s="108" t="str">
        <f>IF('見積書(2号)'!C525="","",'見積書(2号)'!C525)</f>
        <v/>
      </c>
      <c r="D525" s="111" t="str">
        <f>IF('見積書(2号)'!H525="","",'見積書(2号)'!H525)</f>
        <v/>
      </c>
      <c r="E525" s="98" t="str">
        <f>IF('見積書(2号)'!E525="","",'見積書(2号)'!E525)</f>
        <v/>
      </c>
      <c r="F525" s="99">
        <f>IF('見積書(2号)'!I525="","",'見積書(2号)'!I525)</f>
        <v>0</v>
      </c>
      <c r="G525" s="100" t="str">
        <f>IF('見積書(2号)'!J525="","",'見積書(2号)'!J525)</f>
        <v/>
      </c>
      <c r="H525" s="110" t="str">
        <f>IF('見積書(2号)'!K525="","",'見積書(2号)'!K525)</f>
        <v/>
      </c>
      <c r="I525" s="100">
        <f>IF('見積書(2号)'!L525="","",'見積書(2号)'!L525)</f>
        <v>0</v>
      </c>
      <c r="J525" s="100" t="str">
        <f>IF('見積書(2号)'!M525="","",'見積書(2号)'!M525)</f>
        <v/>
      </c>
      <c r="K525" s="25"/>
      <c r="L525" s="102">
        <f>IF(OR(F525=""),"",IF(OR('見積書(2号)'!K525=""),F525,I525))</f>
        <v>0</v>
      </c>
      <c r="M525" s="103" t="str">
        <f t="shared" si="70"/>
        <v/>
      </c>
      <c r="N525" s="25"/>
      <c r="O525" s="102">
        <f t="shared" si="63"/>
        <v>0</v>
      </c>
      <c r="P525" s="103" t="str">
        <f t="shared" si="71"/>
        <v/>
      </c>
      <c r="Q525" s="69"/>
    </row>
    <row r="526" spans="1:17" ht="39.75" customHeight="1" x14ac:dyDescent="0.2">
      <c r="A526" s="97" t="str">
        <f>IF('見積書(2号)'!A526="","",'見積書(2号)'!A526)</f>
        <v/>
      </c>
      <c r="B526" s="138" t="str">
        <f>IF('見積書(2号)'!B526="","",'見積書(2号)'!B526)</f>
        <v/>
      </c>
      <c r="C526" s="108" t="str">
        <f>IF('見積書(2号)'!C526="","",'見積書(2号)'!C526)</f>
        <v/>
      </c>
      <c r="D526" s="111" t="str">
        <f>IF('見積書(2号)'!H526="","",'見積書(2号)'!H526)</f>
        <v/>
      </c>
      <c r="E526" s="98" t="str">
        <f>IF('見積書(2号)'!E526="","",'見積書(2号)'!E526)</f>
        <v/>
      </c>
      <c r="F526" s="99">
        <f>IF('見積書(2号)'!I526="","",'見積書(2号)'!I526)</f>
        <v>0</v>
      </c>
      <c r="G526" s="100" t="str">
        <f>IF('見積書(2号)'!J526="","",'見積書(2号)'!J526)</f>
        <v/>
      </c>
      <c r="H526" s="110" t="str">
        <f>IF('見積書(2号)'!K526="","",'見積書(2号)'!K526)</f>
        <v/>
      </c>
      <c r="I526" s="100">
        <f>IF('見積書(2号)'!L526="","",'見積書(2号)'!L526)</f>
        <v>0</v>
      </c>
      <c r="J526" s="100" t="str">
        <f>IF('見積書(2号)'!M526="","",'見積書(2号)'!M526)</f>
        <v/>
      </c>
      <c r="K526" s="25"/>
      <c r="L526" s="102">
        <f>IF(OR(F526=""),"",IF(OR('見積書(2号)'!K526=""),F526,I526))</f>
        <v>0</v>
      </c>
      <c r="M526" s="103" t="str">
        <f t="shared" si="70"/>
        <v/>
      </c>
      <c r="N526" s="25"/>
      <c r="O526" s="102">
        <f t="shared" si="63"/>
        <v>0</v>
      </c>
      <c r="P526" s="103" t="str">
        <f t="shared" si="71"/>
        <v/>
      </c>
      <c r="Q526" s="69"/>
    </row>
    <row r="527" spans="1:17" ht="39.75" customHeight="1" x14ac:dyDescent="0.2">
      <c r="A527" s="97" t="str">
        <f>IF('見積書(2号)'!A527="","",'見積書(2号)'!A527)</f>
        <v/>
      </c>
      <c r="B527" s="138" t="str">
        <f>IF('見積書(2号)'!B527="","",'見積書(2号)'!B527)</f>
        <v/>
      </c>
      <c r="C527" s="108" t="str">
        <f>IF('見積書(2号)'!C527="","",'見積書(2号)'!C527)</f>
        <v/>
      </c>
      <c r="D527" s="111" t="str">
        <f>IF('見積書(2号)'!H527="","",'見積書(2号)'!H527)</f>
        <v/>
      </c>
      <c r="E527" s="98" t="str">
        <f>IF('見積書(2号)'!E527="","",'見積書(2号)'!E527)</f>
        <v/>
      </c>
      <c r="F527" s="99">
        <f>IF('見積書(2号)'!I527="","",'見積書(2号)'!I527)</f>
        <v>0</v>
      </c>
      <c r="G527" s="100" t="str">
        <f>IF('見積書(2号)'!J527="","",'見積書(2号)'!J527)</f>
        <v/>
      </c>
      <c r="H527" s="110" t="str">
        <f>IF('見積書(2号)'!K527="","",'見積書(2号)'!K527)</f>
        <v/>
      </c>
      <c r="I527" s="100">
        <f>IF('見積書(2号)'!L527="","",'見積書(2号)'!L527)</f>
        <v>0</v>
      </c>
      <c r="J527" s="100" t="str">
        <f>IF('見積書(2号)'!M527="","",'見積書(2号)'!M527)</f>
        <v/>
      </c>
      <c r="K527" s="25"/>
      <c r="L527" s="102">
        <f>IF(OR(F527=""),"",IF(OR('見積書(2号)'!K527=""),F527,I527))</f>
        <v>0</v>
      </c>
      <c r="M527" s="103" t="str">
        <f t="shared" si="70"/>
        <v/>
      </c>
      <c r="N527" s="25"/>
      <c r="O527" s="102">
        <f t="shared" si="63"/>
        <v>0</v>
      </c>
      <c r="P527" s="103" t="str">
        <f t="shared" si="71"/>
        <v/>
      </c>
      <c r="Q527" s="69"/>
    </row>
    <row r="528" spans="1:17" ht="39.75" customHeight="1" x14ac:dyDescent="0.2">
      <c r="A528" s="97" t="str">
        <f>IF('見積書(2号)'!A528="","",'見積書(2号)'!A528)</f>
        <v/>
      </c>
      <c r="B528" s="138" t="str">
        <f>IF('見積書(2号)'!B528="","",'見積書(2号)'!B528)</f>
        <v/>
      </c>
      <c r="C528" s="108" t="str">
        <f>IF('見積書(2号)'!C528="","",'見積書(2号)'!C528)</f>
        <v/>
      </c>
      <c r="D528" s="111" t="str">
        <f>IF('見積書(2号)'!H528="","",'見積書(2号)'!H528)</f>
        <v/>
      </c>
      <c r="E528" s="98" t="str">
        <f>IF('見積書(2号)'!E528="","",'見積書(2号)'!E528)</f>
        <v/>
      </c>
      <c r="F528" s="99">
        <f>IF('見積書(2号)'!I528="","",'見積書(2号)'!I528)</f>
        <v>0</v>
      </c>
      <c r="G528" s="100" t="str">
        <f>IF('見積書(2号)'!J528="","",'見積書(2号)'!J528)</f>
        <v/>
      </c>
      <c r="H528" s="110" t="str">
        <f>IF('見積書(2号)'!K528="","",'見積書(2号)'!K528)</f>
        <v/>
      </c>
      <c r="I528" s="100">
        <f>IF('見積書(2号)'!L528="","",'見積書(2号)'!L528)</f>
        <v>0</v>
      </c>
      <c r="J528" s="100" t="str">
        <f>IF('見積書(2号)'!M528="","",'見積書(2号)'!M528)</f>
        <v/>
      </c>
      <c r="K528" s="25"/>
      <c r="L528" s="102">
        <f>IF(OR(F528=""),"",IF(OR('見積書(2号)'!K528=""),F528,I528))</f>
        <v>0</v>
      </c>
      <c r="M528" s="103" t="str">
        <f t="shared" si="70"/>
        <v/>
      </c>
      <c r="N528" s="25"/>
      <c r="O528" s="102">
        <f t="shared" si="63"/>
        <v>0</v>
      </c>
      <c r="P528" s="103" t="str">
        <f t="shared" si="71"/>
        <v/>
      </c>
      <c r="Q528" s="69"/>
    </row>
    <row r="529" spans="1:17" ht="39.75" customHeight="1" x14ac:dyDescent="0.2">
      <c r="A529" s="97" t="str">
        <f>IF('見積書(2号)'!A529="","",'見積書(2号)'!A529)</f>
        <v/>
      </c>
      <c r="B529" s="138" t="str">
        <f>IF('見積書(2号)'!B529="","",'見積書(2号)'!B529)</f>
        <v/>
      </c>
      <c r="C529" s="108" t="str">
        <f>IF('見積書(2号)'!C529="","",'見積書(2号)'!C529)</f>
        <v/>
      </c>
      <c r="D529" s="111" t="str">
        <f>IF('見積書(2号)'!H529="","",'見積書(2号)'!H529)</f>
        <v/>
      </c>
      <c r="E529" s="98" t="str">
        <f>IF('見積書(2号)'!E529="","",'見積書(2号)'!E529)</f>
        <v/>
      </c>
      <c r="F529" s="99">
        <f>IF('見積書(2号)'!I529="","",'見積書(2号)'!I529)</f>
        <v>0</v>
      </c>
      <c r="G529" s="100" t="str">
        <f>IF('見積書(2号)'!J529="","",'見積書(2号)'!J529)</f>
        <v/>
      </c>
      <c r="H529" s="110" t="str">
        <f>IF('見積書(2号)'!K529="","",'見積書(2号)'!K529)</f>
        <v/>
      </c>
      <c r="I529" s="100">
        <f>IF('見積書(2号)'!L529="","",'見積書(2号)'!L529)</f>
        <v>0</v>
      </c>
      <c r="J529" s="100" t="str">
        <f>IF('見積書(2号)'!M529="","",'見積書(2号)'!M529)</f>
        <v/>
      </c>
      <c r="K529" s="25"/>
      <c r="L529" s="102">
        <f>IF(OR(F529=""),"",IF(OR('見積書(2号)'!K529=""),F529,I529))</f>
        <v>0</v>
      </c>
      <c r="M529" s="103" t="str">
        <f t="shared" si="70"/>
        <v/>
      </c>
      <c r="N529" s="25"/>
      <c r="O529" s="102">
        <f t="shared" si="63"/>
        <v>0</v>
      </c>
      <c r="P529" s="103" t="str">
        <f t="shared" si="71"/>
        <v/>
      </c>
      <c r="Q529" s="69"/>
    </row>
    <row r="530" spans="1:17" ht="39.75" customHeight="1" x14ac:dyDescent="0.2">
      <c r="A530" s="97" t="str">
        <f>IF('見積書(2号)'!A530="","",'見積書(2号)'!A530)</f>
        <v/>
      </c>
      <c r="B530" s="138" t="str">
        <f>IF('見積書(2号)'!B530="","",'見積書(2号)'!B530)</f>
        <v/>
      </c>
      <c r="C530" s="108" t="str">
        <f>IF('見積書(2号)'!C530="","",'見積書(2号)'!C530)</f>
        <v/>
      </c>
      <c r="D530" s="111" t="str">
        <f>IF('見積書(2号)'!H530="","",'見積書(2号)'!H530)</f>
        <v/>
      </c>
      <c r="E530" s="98" t="str">
        <f>IF('見積書(2号)'!E530="","",'見積書(2号)'!E530)</f>
        <v/>
      </c>
      <c r="F530" s="99">
        <f>IF('見積書(2号)'!I530="","",'見積書(2号)'!I530)</f>
        <v>0</v>
      </c>
      <c r="G530" s="100" t="str">
        <f>IF('見積書(2号)'!J530="","",'見積書(2号)'!J530)</f>
        <v/>
      </c>
      <c r="H530" s="110" t="str">
        <f>IF('見積書(2号)'!K530="","",'見積書(2号)'!K530)</f>
        <v/>
      </c>
      <c r="I530" s="100">
        <f>IF('見積書(2号)'!L530="","",'見積書(2号)'!L530)</f>
        <v>0</v>
      </c>
      <c r="J530" s="100" t="str">
        <f>IF('見積書(2号)'!M530="","",'見積書(2号)'!M530)</f>
        <v/>
      </c>
      <c r="K530" s="25"/>
      <c r="L530" s="102">
        <f>IF(OR(F530=""),"",IF(OR('見積書(2号)'!K530=""),F530,I530))</f>
        <v>0</v>
      </c>
      <c r="M530" s="103" t="str">
        <f t="shared" si="70"/>
        <v/>
      </c>
      <c r="N530" s="25"/>
      <c r="O530" s="102">
        <f t="shared" ref="O530:O579" si="72">L530</f>
        <v>0</v>
      </c>
      <c r="P530" s="103" t="str">
        <f t="shared" si="71"/>
        <v/>
      </c>
      <c r="Q530" s="69"/>
    </row>
    <row r="531" spans="1:17" ht="39.75" customHeight="1" x14ac:dyDescent="0.2">
      <c r="A531" s="97" t="str">
        <f>IF('見積書(2号)'!A531="","",'見積書(2号)'!A531)</f>
        <v/>
      </c>
      <c r="B531" s="138" t="str">
        <f>IF('見積書(2号)'!B531="","",'見積書(2号)'!B531)</f>
        <v/>
      </c>
      <c r="C531" s="108" t="str">
        <f>IF('見積書(2号)'!C531="","",'見積書(2号)'!C531)</f>
        <v/>
      </c>
      <c r="D531" s="111" t="str">
        <f>IF('見積書(2号)'!H531="","",'見積書(2号)'!H531)</f>
        <v/>
      </c>
      <c r="E531" s="98" t="str">
        <f>IF('見積書(2号)'!E531="","",'見積書(2号)'!E531)</f>
        <v/>
      </c>
      <c r="F531" s="99">
        <f>IF('見積書(2号)'!I531="","",'見積書(2号)'!I531)</f>
        <v>0</v>
      </c>
      <c r="G531" s="100" t="str">
        <f>IF('見積書(2号)'!J531="","",'見積書(2号)'!J531)</f>
        <v/>
      </c>
      <c r="H531" s="110" t="str">
        <f>IF('見積書(2号)'!K531="","",'見積書(2号)'!K531)</f>
        <v/>
      </c>
      <c r="I531" s="100">
        <f>IF('見積書(2号)'!L531="","",'見積書(2号)'!L531)</f>
        <v>0</v>
      </c>
      <c r="J531" s="100" t="str">
        <f>IF('見積書(2号)'!M531="","",'見積書(2号)'!M531)</f>
        <v/>
      </c>
      <c r="K531" s="25"/>
      <c r="L531" s="102">
        <f>IF(OR(F531=""),"",IF(OR('見積書(2号)'!K531=""),F531,I531))</f>
        <v>0</v>
      </c>
      <c r="M531" s="103" t="str">
        <f t="shared" si="70"/>
        <v/>
      </c>
      <c r="N531" s="25"/>
      <c r="O531" s="102">
        <f t="shared" si="72"/>
        <v>0</v>
      </c>
      <c r="P531" s="103" t="str">
        <f t="shared" si="71"/>
        <v/>
      </c>
      <c r="Q531" s="69"/>
    </row>
    <row r="532" spans="1:17" ht="39.75" customHeight="1" x14ac:dyDescent="0.2">
      <c r="A532" s="97" t="str">
        <f>IF('見積書(2号)'!A532="","",'見積書(2号)'!A532)</f>
        <v/>
      </c>
      <c r="B532" s="138" t="str">
        <f>IF('見積書(2号)'!B532="","",'見積書(2号)'!B532)</f>
        <v/>
      </c>
      <c r="C532" s="108" t="str">
        <f>IF('見積書(2号)'!C532="","",'見積書(2号)'!C532)</f>
        <v/>
      </c>
      <c r="D532" s="111" t="str">
        <f>IF('見積書(2号)'!H532="","",'見積書(2号)'!H532)</f>
        <v/>
      </c>
      <c r="E532" s="98" t="str">
        <f>IF('見積書(2号)'!E532="","",'見積書(2号)'!E532)</f>
        <v/>
      </c>
      <c r="F532" s="99">
        <f>IF('見積書(2号)'!I532="","",'見積書(2号)'!I532)</f>
        <v>0</v>
      </c>
      <c r="G532" s="100" t="str">
        <f>IF('見積書(2号)'!J532="","",'見積書(2号)'!J532)</f>
        <v/>
      </c>
      <c r="H532" s="110" t="str">
        <f>IF('見積書(2号)'!K532="","",'見積書(2号)'!K532)</f>
        <v/>
      </c>
      <c r="I532" s="100">
        <f>IF('見積書(2号)'!L532="","",'見積書(2号)'!L532)</f>
        <v>0</v>
      </c>
      <c r="J532" s="100" t="str">
        <f>IF('見積書(2号)'!M532="","",'見積書(2号)'!M532)</f>
        <v/>
      </c>
      <c r="K532" s="25"/>
      <c r="L532" s="102">
        <f>IF(OR(F532=""),"",IF(OR('見積書(2号)'!K532=""),F532,I532))</f>
        <v>0</v>
      </c>
      <c r="M532" s="103" t="str">
        <f t="shared" si="70"/>
        <v/>
      </c>
      <c r="N532" s="25"/>
      <c r="O532" s="102">
        <f t="shared" si="72"/>
        <v>0</v>
      </c>
      <c r="P532" s="103" t="str">
        <f t="shared" si="71"/>
        <v/>
      </c>
      <c r="Q532" s="69"/>
    </row>
    <row r="533" spans="1:17" ht="39.75" customHeight="1" x14ac:dyDescent="0.2">
      <c r="A533" s="97" t="str">
        <f>IF('見積書(2号)'!A533="","",'見積書(2号)'!A533)</f>
        <v/>
      </c>
      <c r="B533" s="138" t="str">
        <f>IF('見積書(2号)'!B533="","",'見積書(2号)'!B533)</f>
        <v/>
      </c>
      <c r="C533" s="108" t="str">
        <f>IF('見積書(2号)'!C533="","",'見積書(2号)'!C533)</f>
        <v/>
      </c>
      <c r="D533" s="111" t="str">
        <f>IF('見積書(2号)'!H533="","",'見積書(2号)'!H533)</f>
        <v/>
      </c>
      <c r="E533" s="98" t="str">
        <f>IF('見積書(2号)'!E533="","",'見積書(2号)'!E533)</f>
        <v/>
      </c>
      <c r="F533" s="99">
        <f>IF('見積書(2号)'!I533="","",'見積書(2号)'!I533)</f>
        <v>0</v>
      </c>
      <c r="G533" s="100" t="str">
        <f>IF('見積書(2号)'!J533="","",'見積書(2号)'!J533)</f>
        <v/>
      </c>
      <c r="H533" s="110" t="str">
        <f>IF('見積書(2号)'!K533="","",'見積書(2号)'!K533)</f>
        <v/>
      </c>
      <c r="I533" s="100">
        <f>IF('見積書(2号)'!L533="","",'見積書(2号)'!L533)</f>
        <v>0</v>
      </c>
      <c r="J533" s="100" t="str">
        <f>IF('見積書(2号)'!M533="","",'見積書(2号)'!M533)</f>
        <v/>
      </c>
      <c r="K533" s="25"/>
      <c r="L533" s="102">
        <f>IF(OR(F533=""),"",IF(OR('見積書(2号)'!K533=""),F533,I533))</f>
        <v>0</v>
      </c>
      <c r="M533" s="103" t="str">
        <f t="shared" si="70"/>
        <v/>
      </c>
      <c r="N533" s="25"/>
      <c r="O533" s="102">
        <f t="shared" si="72"/>
        <v>0</v>
      </c>
      <c r="P533" s="103" t="str">
        <f t="shared" si="71"/>
        <v/>
      </c>
      <c r="Q533" s="69"/>
    </row>
    <row r="534" spans="1:17" ht="39.75" customHeight="1" x14ac:dyDescent="0.2">
      <c r="A534" s="97" t="str">
        <f>IF('見積書(2号)'!A534="","",'見積書(2号)'!A534)</f>
        <v/>
      </c>
      <c r="B534" s="138" t="str">
        <f>IF('見積書(2号)'!B534="","",'見積書(2号)'!B534)</f>
        <v/>
      </c>
      <c r="C534" s="108" t="str">
        <f>IF('見積書(2号)'!C534="","",'見積書(2号)'!C534)</f>
        <v/>
      </c>
      <c r="D534" s="111" t="str">
        <f>IF('見積書(2号)'!H534="","",'見積書(2号)'!H534)</f>
        <v/>
      </c>
      <c r="E534" s="98" t="str">
        <f>IF('見積書(2号)'!E534="","",'見積書(2号)'!E534)</f>
        <v/>
      </c>
      <c r="F534" s="99">
        <f>IF('見積書(2号)'!I534="","",'見積書(2号)'!I534)</f>
        <v>0</v>
      </c>
      <c r="G534" s="100" t="str">
        <f>IF('見積書(2号)'!J534="","",'見積書(2号)'!J534)</f>
        <v/>
      </c>
      <c r="H534" s="110" t="str">
        <f>IF('見積書(2号)'!K534="","",'見積書(2号)'!K534)</f>
        <v/>
      </c>
      <c r="I534" s="100">
        <f>IF('見積書(2号)'!L534="","",'見積書(2号)'!L534)</f>
        <v>0</v>
      </c>
      <c r="J534" s="100" t="str">
        <f>IF('見積書(2号)'!M534="","",'見積書(2号)'!M534)</f>
        <v/>
      </c>
      <c r="K534" s="25"/>
      <c r="L534" s="102">
        <f>IF(OR(F534=""),"",IF(OR('見積書(2号)'!K534=""),F534,I534))</f>
        <v>0</v>
      </c>
      <c r="M534" s="103" t="str">
        <f t="shared" si="70"/>
        <v/>
      </c>
      <c r="N534" s="25"/>
      <c r="O534" s="102">
        <f t="shared" si="72"/>
        <v>0</v>
      </c>
      <c r="P534" s="103" t="str">
        <f t="shared" si="71"/>
        <v/>
      </c>
      <c r="Q534" s="69"/>
    </row>
    <row r="535" spans="1:17" ht="39.75" customHeight="1" x14ac:dyDescent="0.2">
      <c r="A535" s="97" t="str">
        <f>IF('見積書(2号)'!A535="","",'見積書(2号)'!A535)</f>
        <v/>
      </c>
      <c r="B535" s="138" t="str">
        <f>IF('見積書(2号)'!B535="","",'見積書(2号)'!B535)</f>
        <v/>
      </c>
      <c r="C535" s="108" t="str">
        <f>IF('見積書(2号)'!C535="","",'見積書(2号)'!C535)</f>
        <v/>
      </c>
      <c r="D535" s="111" t="str">
        <f>IF('見積書(2号)'!H535="","",'見積書(2号)'!H535)</f>
        <v/>
      </c>
      <c r="E535" s="98" t="str">
        <f>IF('見積書(2号)'!E535="","",'見積書(2号)'!E535)</f>
        <v/>
      </c>
      <c r="F535" s="99">
        <f>IF('見積書(2号)'!I535="","",'見積書(2号)'!I535)</f>
        <v>0</v>
      </c>
      <c r="G535" s="100" t="str">
        <f>IF('見積書(2号)'!J535="","",'見積書(2号)'!J535)</f>
        <v/>
      </c>
      <c r="H535" s="110" t="str">
        <f>IF('見積書(2号)'!K535="","",'見積書(2号)'!K535)</f>
        <v/>
      </c>
      <c r="I535" s="100">
        <f>IF('見積書(2号)'!L535="","",'見積書(2号)'!L535)</f>
        <v>0</v>
      </c>
      <c r="J535" s="100" t="str">
        <f>IF('見積書(2号)'!M535="","",'見積書(2号)'!M535)</f>
        <v/>
      </c>
      <c r="K535" s="25"/>
      <c r="L535" s="102">
        <f>IF(OR(F535=""),"",IF(OR('見積書(2号)'!K535=""),F535,I535))</f>
        <v>0</v>
      </c>
      <c r="M535" s="103" t="str">
        <f t="shared" si="70"/>
        <v/>
      </c>
      <c r="N535" s="25"/>
      <c r="O535" s="102">
        <f t="shared" si="72"/>
        <v>0</v>
      </c>
      <c r="P535" s="103" t="str">
        <f t="shared" si="71"/>
        <v/>
      </c>
      <c r="Q535" s="69"/>
    </row>
    <row r="536" spans="1:17" ht="39.75" customHeight="1" x14ac:dyDescent="0.2">
      <c r="A536" s="97" t="str">
        <f>IF('見積書(2号)'!A536="","",'見積書(2号)'!A536)</f>
        <v/>
      </c>
      <c r="B536" s="138" t="str">
        <f>IF('見積書(2号)'!B536="","",'見積書(2号)'!B536)</f>
        <v/>
      </c>
      <c r="C536" s="108" t="str">
        <f>IF('見積書(2号)'!C536="","",'見積書(2号)'!C536)</f>
        <v/>
      </c>
      <c r="D536" s="111" t="str">
        <f>IF('見積書(2号)'!H536="","",'見積書(2号)'!H536)</f>
        <v/>
      </c>
      <c r="E536" s="98" t="str">
        <f>IF('見積書(2号)'!E536="","",'見積書(2号)'!E536)</f>
        <v/>
      </c>
      <c r="F536" s="99">
        <f>IF('見積書(2号)'!I536="","",'見積書(2号)'!I536)</f>
        <v>0</v>
      </c>
      <c r="G536" s="100" t="str">
        <f>IF('見積書(2号)'!J536="","",'見積書(2号)'!J536)</f>
        <v/>
      </c>
      <c r="H536" s="110" t="str">
        <f>IF('見積書(2号)'!K536="","",'見積書(2号)'!K536)</f>
        <v/>
      </c>
      <c r="I536" s="100">
        <f>IF('見積書(2号)'!L536="","",'見積書(2号)'!L536)</f>
        <v>0</v>
      </c>
      <c r="J536" s="100" t="str">
        <f>IF('見積書(2号)'!M536="","",'見積書(2号)'!M536)</f>
        <v/>
      </c>
      <c r="K536" s="25"/>
      <c r="L536" s="102">
        <f>IF(OR(F536=""),"",IF(OR('見積書(2号)'!K536=""),F536,I536))</f>
        <v>0</v>
      </c>
      <c r="M536" s="103" t="str">
        <f t="shared" si="70"/>
        <v/>
      </c>
      <c r="N536" s="25"/>
      <c r="O536" s="102">
        <f t="shared" si="72"/>
        <v>0</v>
      </c>
      <c r="P536" s="103" t="str">
        <f t="shared" si="71"/>
        <v/>
      </c>
      <c r="Q536" s="69"/>
    </row>
    <row r="537" spans="1:17" ht="39.75" customHeight="1" x14ac:dyDescent="0.2">
      <c r="A537" s="97" t="str">
        <f>IF('見積書(2号)'!A537="","",'見積書(2号)'!A537)</f>
        <v/>
      </c>
      <c r="B537" s="138" t="str">
        <f>IF('見積書(2号)'!B537="","",'見積書(2号)'!B537)</f>
        <v/>
      </c>
      <c r="C537" s="108" t="str">
        <f>IF('見積書(2号)'!C537="","",'見積書(2号)'!C537)</f>
        <v/>
      </c>
      <c r="D537" s="111" t="str">
        <f>IF('見積書(2号)'!H537="","",'見積書(2号)'!H537)</f>
        <v/>
      </c>
      <c r="E537" s="98" t="str">
        <f>IF('見積書(2号)'!E537="","",'見積書(2号)'!E537)</f>
        <v/>
      </c>
      <c r="F537" s="99">
        <f>IF('見積書(2号)'!I537="","",'見積書(2号)'!I537)</f>
        <v>0</v>
      </c>
      <c r="G537" s="100" t="str">
        <f>IF('見積書(2号)'!J537="","",'見積書(2号)'!J537)</f>
        <v/>
      </c>
      <c r="H537" s="110" t="str">
        <f>IF('見積書(2号)'!K537="","",'見積書(2号)'!K537)</f>
        <v/>
      </c>
      <c r="I537" s="100">
        <f>IF('見積書(2号)'!L537="","",'見積書(2号)'!L537)</f>
        <v>0</v>
      </c>
      <c r="J537" s="100" t="str">
        <f>IF('見積書(2号)'!M537="","",'見積書(2号)'!M537)</f>
        <v/>
      </c>
      <c r="K537" s="25"/>
      <c r="L537" s="102">
        <f>IF(OR(F537=""),"",IF(OR('見積書(2号)'!K537=""),F537,I537))</f>
        <v>0</v>
      </c>
      <c r="M537" s="103" t="str">
        <f t="shared" si="70"/>
        <v/>
      </c>
      <c r="N537" s="25"/>
      <c r="O537" s="102">
        <f t="shared" si="72"/>
        <v>0</v>
      </c>
      <c r="P537" s="103" t="str">
        <f t="shared" si="71"/>
        <v/>
      </c>
      <c r="Q537" s="69"/>
    </row>
    <row r="538" spans="1:17" ht="39.75" customHeight="1" x14ac:dyDescent="0.2">
      <c r="A538" s="97" t="str">
        <f>IF('見積書(2号)'!A538="","",'見積書(2号)'!A538)</f>
        <v/>
      </c>
      <c r="B538" s="138" t="str">
        <f>IF('見積書(2号)'!B538="","",'見積書(2号)'!B538)</f>
        <v/>
      </c>
      <c r="C538" s="108" t="str">
        <f>IF('見積書(2号)'!C538="","",'見積書(2号)'!C538)</f>
        <v/>
      </c>
      <c r="D538" s="111" t="str">
        <f>IF('見積書(2号)'!H538="","",'見積書(2号)'!H538)</f>
        <v/>
      </c>
      <c r="E538" s="98" t="str">
        <f>IF('見積書(2号)'!E538="","",'見積書(2号)'!E538)</f>
        <v/>
      </c>
      <c r="F538" s="99">
        <f>IF('見積書(2号)'!I538="","",'見積書(2号)'!I538)</f>
        <v>0</v>
      </c>
      <c r="G538" s="100" t="str">
        <f>IF('見積書(2号)'!J538="","",'見積書(2号)'!J538)</f>
        <v/>
      </c>
      <c r="H538" s="110" t="str">
        <f>IF('見積書(2号)'!K538="","",'見積書(2号)'!K538)</f>
        <v/>
      </c>
      <c r="I538" s="100">
        <f>IF('見積書(2号)'!L538="","",'見積書(2号)'!L538)</f>
        <v>0</v>
      </c>
      <c r="J538" s="100" t="str">
        <f>IF('見積書(2号)'!M538="","",'見積書(2号)'!M538)</f>
        <v/>
      </c>
      <c r="K538" s="25"/>
      <c r="L538" s="102">
        <f>IF(OR(F538=""),"",IF(OR('見積書(2号)'!K538=""),F538,I538))</f>
        <v>0</v>
      </c>
      <c r="M538" s="103" t="str">
        <f t="shared" si="70"/>
        <v/>
      </c>
      <c r="N538" s="25"/>
      <c r="O538" s="102">
        <f t="shared" si="72"/>
        <v>0</v>
      </c>
      <c r="P538" s="103" t="str">
        <f t="shared" si="71"/>
        <v/>
      </c>
      <c r="Q538" s="69"/>
    </row>
    <row r="539" spans="1:17" ht="39.75" customHeight="1" x14ac:dyDescent="0.2">
      <c r="A539" s="97" t="str">
        <f>IF('見積書(2号)'!A539="","",'見積書(2号)'!A539)</f>
        <v/>
      </c>
      <c r="B539" s="138" t="str">
        <f>IF('見積書(2号)'!B539="","",'見積書(2号)'!B539)</f>
        <v/>
      </c>
      <c r="C539" s="108" t="str">
        <f>IF('見積書(2号)'!C539="","",'見積書(2号)'!C539)</f>
        <v/>
      </c>
      <c r="D539" s="111" t="str">
        <f>IF('見積書(2号)'!H539="","",'見積書(2号)'!H539)</f>
        <v/>
      </c>
      <c r="E539" s="98" t="str">
        <f>IF('見積書(2号)'!E539="","",'見積書(2号)'!E539)</f>
        <v/>
      </c>
      <c r="F539" s="99">
        <f>IF('見積書(2号)'!I539="","",'見積書(2号)'!I539)</f>
        <v>0</v>
      </c>
      <c r="G539" s="100" t="str">
        <f>IF('見積書(2号)'!J539="","",'見積書(2号)'!J539)</f>
        <v/>
      </c>
      <c r="H539" s="110" t="str">
        <f>IF('見積書(2号)'!K539="","",'見積書(2号)'!K539)</f>
        <v/>
      </c>
      <c r="I539" s="100">
        <f>IF('見積書(2号)'!L539="","",'見積書(2号)'!L539)</f>
        <v>0</v>
      </c>
      <c r="J539" s="100" t="str">
        <f>IF('見積書(2号)'!M539="","",'見積書(2号)'!M539)</f>
        <v/>
      </c>
      <c r="K539" s="25"/>
      <c r="L539" s="102">
        <f>IF(OR(F539=""),"",IF(OR('見積書(2号)'!K539=""),F539,I539))</f>
        <v>0</v>
      </c>
      <c r="M539" s="103" t="str">
        <f t="shared" si="70"/>
        <v/>
      </c>
      <c r="N539" s="25"/>
      <c r="O539" s="102">
        <f t="shared" si="72"/>
        <v>0</v>
      </c>
      <c r="P539" s="103" t="str">
        <f t="shared" si="71"/>
        <v/>
      </c>
      <c r="Q539" s="69"/>
    </row>
    <row r="540" spans="1:17" ht="39.75" customHeight="1" x14ac:dyDescent="0.2">
      <c r="A540" s="97" t="str">
        <f>IF('見積書(2号)'!A540="","",'見積書(2号)'!A540)</f>
        <v/>
      </c>
      <c r="B540" s="138" t="str">
        <f>IF('見積書(2号)'!B540="","",'見積書(2号)'!B540)</f>
        <v/>
      </c>
      <c r="C540" s="108" t="str">
        <f>IF('見積書(2号)'!C540="","",'見積書(2号)'!C540)</f>
        <v/>
      </c>
      <c r="D540" s="111" t="str">
        <f>IF('見積書(2号)'!H540="","",'見積書(2号)'!H540)</f>
        <v/>
      </c>
      <c r="E540" s="98" t="str">
        <f>IF('見積書(2号)'!E540="","",'見積書(2号)'!E540)</f>
        <v/>
      </c>
      <c r="F540" s="99">
        <f>IF('見積書(2号)'!I540="","",'見積書(2号)'!I540)</f>
        <v>0</v>
      </c>
      <c r="G540" s="100" t="str">
        <f>IF('見積書(2号)'!J540="","",'見積書(2号)'!J540)</f>
        <v/>
      </c>
      <c r="H540" s="110" t="str">
        <f>IF('見積書(2号)'!K540="","",'見積書(2号)'!K540)</f>
        <v/>
      </c>
      <c r="I540" s="100">
        <f>IF('見積書(2号)'!L540="","",'見積書(2号)'!L540)</f>
        <v>0</v>
      </c>
      <c r="J540" s="100" t="str">
        <f>IF('見積書(2号)'!M540="","",'見積書(2号)'!M540)</f>
        <v/>
      </c>
      <c r="K540" s="25"/>
      <c r="L540" s="102">
        <f>IF(OR(F540=""),"",IF(OR('見積書(2号)'!K540=""),F540,I540))</f>
        <v>0</v>
      </c>
      <c r="M540" s="103" t="str">
        <f t="shared" si="70"/>
        <v/>
      </c>
      <c r="N540" s="25"/>
      <c r="O540" s="102">
        <f t="shared" si="72"/>
        <v>0</v>
      </c>
      <c r="P540" s="103" t="str">
        <f t="shared" si="71"/>
        <v/>
      </c>
      <c r="Q540" s="69"/>
    </row>
    <row r="541" spans="1:17" ht="39.75" customHeight="1" x14ac:dyDescent="0.2">
      <c r="A541" s="97" t="str">
        <f>IF('見積書(2号)'!A541="","",'見積書(2号)'!A541)</f>
        <v/>
      </c>
      <c r="B541" s="138" t="str">
        <f>IF('見積書(2号)'!B541="","",'見積書(2号)'!B541)</f>
        <v/>
      </c>
      <c r="C541" s="108" t="str">
        <f>IF('見積書(2号)'!C541="","",'見積書(2号)'!C541)</f>
        <v/>
      </c>
      <c r="D541" s="111" t="str">
        <f>IF('見積書(2号)'!H541="","",'見積書(2号)'!H541)</f>
        <v/>
      </c>
      <c r="E541" s="98" t="str">
        <f>IF('見積書(2号)'!E541="","",'見積書(2号)'!E541)</f>
        <v/>
      </c>
      <c r="F541" s="99">
        <f>IF('見積書(2号)'!I541="","",'見積書(2号)'!I541)</f>
        <v>0</v>
      </c>
      <c r="G541" s="100" t="str">
        <f>IF('見積書(2号)'!J541="","",'見積書(2号)'!J541)</f>
        <v/>
      </c>
      <c r="H541" s="110" t="str">
        <f>IF('見積書(2号)'!K541="","",'見積書(2号)'!K541)</f>
        <v/>
      </c>
      <c r="I541" s="100">
        <f>IF('見積書(2号)'!L541="","",'見積書(2号)'!L541)</f>
        <v>0</v>
      </c>
      <c r="J541" s="100" t="str">
        <f>IF('見積書(2号)'!M541="","",'見積書(2号)'!M541)</f>
        <v/>
      </c>
      <c r="K541" s="25"/>
      <c r="L541" s="102">
        <f>IF(OR(F541=""),"",IF(OR('見積書(2号)'!K541=""),F541,I541))</f>
        <v>0</v>
      </c>
      <c r="M541" s="103" t="str">
        <f t="shared" si="70"/>
        <v/>
      </c>
      <c r="N541" s="25"/>
      <c r="O541" s="102">
        <f t="shared" si="72"/>
        <v>0</v>
      </c>
      <c r="P541" s="103" t="str">
        <f t="shared" si="71"/>
        <v/>
      </c>
      <c r="Q541" s="69"/>
    </row>
    <row r="542" spans="1:17" ht="39.75" customHeight="1" x14ac:dyDescent="0.2">
      <c r="A542" s="97" t="str">
        <f>IF('見積書(2号)'!A542="","",'見積書(2号)'!A542)</f>
        <v/>
      </c>
      <c r="B542" s="138" t="str">
        <f>IF('見積書(2号)'!B542="","",'見積書(2号)'!B542)</f>
        <v/>
      </c>
      <c r="C542" s="108" t="str">
        <f>IF('見積書(2号)'!C542="","",'見積書(2号)'!C542)</f>
        <v/>
      </c>
      <c r="D542" s="111" t="str">
        <f>IF('見積書(2号)'!H542="","",'見積書(2号)'!H542)</f>
        <v/>
      </c>
      <c r="E542" s="98" t="str">
        <f>IF('見積書(2号)'!E542="","",'見積書(2号)'!E542)</f>
        <v/>
      </c>
      <c r="F542" s="99">
        <f>IF('見積書(2号)'!I542="","",'見積書(2号)'!I542)</f>
        <v>0</v>
      </c>
      <c r="G542" s="100" t="str">
        <f>IF('見積書(2号)'!J542="","",'見積書(2号)'!J542)</f>
        <v/>
      </c>
      <c r="H542" s="110" t="str">
        <f>IF('見積書(2号)'!K542="","",'見積書(2号)'!K542)</f>
        <v/>
      </c>
      <c r="I542" s="100">
        <f>IF('見積書(2号)'!L542="","",'見積書(2号)'!L542)</f>
        <v>0</v>
      </c>
      <c r="J542" s="100" t="str">
        <f>IF('見積書(2号)'!M542="","",'見積書(2号)'!M542)</f>
        <v/>
      </c>
      <c r="K542" s="25"/>
      <c r="L542" s="102">
        <f>IF(OR(F542=""),"",IF(OR('見積書(2号)'!K542=""),F542,I542))</f>
        <v>0</v>
      </c>
      <c r="M542" s="103" t="str">
        <f t="shared" si="70"/>
        <v/>
      </c>
      <c r="N542" s="25"/>
      <c r="O542" s="102">
        <f t="shared" si="72"/>
        <v>0</v>
      </c>
      <c r="P542" s="103" t="str">
        <f t="shared" si="71"/>
        <v/>
      </c>
      <c r="Q542" s="69"/>
    </row>
    <row r="543" spans="1:17" ht="39.75" customHeight="1" x14ac:dyDescent="0.2">
      <c r="A543" s="97" t="str">
        <f>IF('見積書(2号)'!A543="","",'見積書(2号)'!A543)</f>
        <v/>
      </c>
      <c r="B543" s="138" t="str">
        <f>IF('見積書(2号)'!B543="","",'見積書(2号)'!B543)</f>
        <v/>
      </c>
      <c r="C543" s="108" t="str">
        <f>IF('見積書(2号)'!C543="","",'見積書(2号)'!C543)</f>
        <v/>
      </c>
      <c r="D543" s="111" t="str">
        <f>IF('見積書(2号)'!H543="","",'見積書(2号)'!H543)</f>
        <v/>
      </c>
      <c r="E543" s="98" t="str">
        <f>IF('見積書(2号)'!E543="","",'見積書(2号)'!E543)</f>
        <v/>
      </c>
      <c r="F543" s="99">
        <f>IF('見積書(2号)'!I543="","",'見積書(2号)'!I543)</f>
        <v>0</v>
      </c>
      <c r="G543" s="100" t="str">
        <f>IF('見積書(2号)'!J543="","",'見積書(2号)'!J543)</f>
        <v/>
      </c>
      <c r="H543" s="110" t="str">
        <f>IF('見積書(2号)'!K543="","",'見積書(2号)'!K543)</f>
        <v/>
      </c>
      <c r="I543" s="100">
        <f>IF('見積書(2号)'!L543="","",'見積書(2号)'!L543)</f>
        <v>0</v>
      </c>
      <c r="J543" s="100" t="str">
        <f>IF('見積書(2号)'!M543="","",'見積書(2号)'!M543)</f>
        <v/>
      </c>
      <c r="K543" s="25"/>
      <c r="L543" s="102">
        <f>IF(OR(F543=""),"",IF(OR('見積書(2号)'!K543=""),F543,I543))</f>
        <v>0</v>
      </c>
      <c r="M543" s="103" t="str">
        <f t="shared" si="70"/>
        <v/>
      </c>
      <c r="N543" s="25"/>
      <c r="O543" s="102">
        <f t="shared" si="72"/>
        <v>0</v>
      </c>
      <c r="P543" s="103" t="str">
        <f t="shared" si="71"/>
        <v/>
      </c>
      <c r="Q543" s="69"/>
    </row>
    <row r="544" spans="1:17" ht="39.75" customHeight="1" x14ac:dyDescent="0.2">
      <c r="A544" s="97" t="str">
        <f>IF('見積書(2号)'!A544="","",'見積書(2号)'!A544)</f>
        <v/>
      </c>
      <c r="B544" s="138" t="str">
        <f>IF('見積書(2号)'!B544="","",'見積書(2号)'!B544)</f>
        <v/>
      </c>
      <c r="C544" s="108" t="str">
        <f>IF('見積書(2号)'!C544="","",'見積書(2号)'!C544)</f>
        <v/>
      </c>
      <c r="D544" s="111" t="str">
        <f>IF('見積書(2号)'!H544="","",'見積書(2号)'!H544)</f>
        <v/>
      </c>
      <c r="E544" s="98" t="str">
        <f>IF('見積書(2号)'!E544="","",'見積書(2号)'!E544)</f>
        <v/>
      </c>
      <c r="F544" s="99">
        <f>IF('見積書(2号)'!I544="","",'見積書(2号)'!I544)</f>
        <v>0</v>
      </c>
      <c r="G544" s="100" t="str">
        <f>IF('見積書(2号)'!J544="","",'見積書(2号)'!J544)</f>
        <v/>
      </c>
      <c r="H544" s="110" t="str">
        <f>IF('見積書(2号)'!K544="","",'見積書(2号)'!K544)</f>
        <v/>
      </c>
      <c r="I544" s="100">
        <f>IF('見積書(2号)'!L544="","",'見積書(2号)'!L544)</f>
        <v>0</v>
      </c>
      <c r="J544" s="100" t="str">
        <f>IF('見積書(2号)'!M544="","",'見積書(2号)'!M544)</f>
        <v/>
      </c>
      <c r="K544" s="25"/>
      <c r="L544" s="102">
        <f>IF(OR(F544=""),"",IF(OR('見積書(2号)'!K544=""),F544,I544))</f>
        <v>0</v>
      </c>
      <c r="M544" s="103" t="str">
        <f t="shared" si="70"/>
        <v/>
      </c>
      <c r="N544" s="25"/>
      <c r="O544" s="102">
        <f t="shared" si="72"/>
        <v>0</v>
      </c>
      <c r="P544" s="103" t="str">
        <f t="shared" si="71"/>
        <v/>
      </c>
      <c r="Q544" s="69"/>
    </row>
    <row r="545" spans="1:17" ht="39.75" customHeight="1" x14ac:dyDescent="0.2">
      <c r="A545" s="97" t="str">
        <f>IF('見積書(2号)'!A545="","",'見積書(2号)'!A545)</f>
        <v/>
      </c>
      <c r="B545" s="138" t="str">
        <f>IF('見積書(2号)'!B545="","",'見積書(2号)'!B545)</f>
        <v/>
      </c>
      <c r="C545" s="108" t="str">
        <f>IF('見積書(2号)'!C545="","",'見積書(2号)'!C545)</f>
        <v/>
      </c>
      <c r="D545" s="111" t="str">
        <f>IF('見積書(2号)'!H545="","",'見積書(2号)'!H545)</f>
        <v/>
      </c>
      <c r="E545" s="98" t="str">
        <f>IF('見積書(2号)'!E545="","",'見積書(2号)'!E545)</f>
        <v/>
      </c>
      <c r="F545" s="99">
        <f>IF('見積書(2号)'!I545="","",'見積書(2号)'!I545)</f>
        <v>0</v>
      </c>
      <c r="G545" s="100" t="str">
        <f>IF('見積書(2号)'!J545="","",'見積書(2号)'!J545)</f>
        <v/>
      </c>
      <c r="H545" s="110" t="str">
        <f>IF('見積書(2号)'!K545="","",'見積書(2号)'!K545)</f>
        <v/>
      </c>
      <c r="I545" s="100">
        <f>IF('見積書(2号)'!L545="","",'見積書(2号)'!L545)</f>
        <v>0</v>
      </c>
      <c r="J545" s="100" t="str">
        <f>IF('見積書(2号)'!M545="","",'見積書(2号)'!M545)</f>
        <v/>
      </c>
      <c r="K545" s="25"/>
      <c r="L545" s="102">
        <f>IF(OR(F545=""),"",IF(OR('見積書(2号)'!K545=""),F545,I545))</f>
        <v>0</v>
      </c>
      <c r="M545" s="103" t="str">
        <f t="shared" si="70"/>
        <v/>
      </c>
      <c r="N545" s="25"/>
      <c r="O545" s="102">
        <f t="shared" si="72"/>
        <v>0</v>
      </c>
      <c r="P545" s="103" t="str">
        <f t="shared" si="71"/>
        <v/>
      </c>
      <c r="Q545" s="69"/>
    </row>
    <row r="546" spans="1:17" ht="39.75" customHeight="1" x14ac:dyDescent="0.2">
      <c r="A546" s="97" t="str">
        <f>IF('見積書(2号)'!A546="","",'見積書(2号)'!A546)</f>
        <v/>
      </c>
      <c r="B546" s="138" t="str">
        <f>IF('見積書(2号)'!B546="","",'見積書(2号)'!B546)</f>
        <v/>
      </c>
      <c r="C546" s="108" t="str">
        <f>IF('見積書(2号)'!C546="","",'見積書(2号)'!C546)</f>
        <v/>
      </c>
      <c r="D546" s="111" t="str">
        <f>IF('見積書(2号)'!H546="","",'見積書(2号)'!H546)</f>
        <v/>
      </c>
      <c r="E546" s="98" t="str">
        <f>IF('見積書(2号)'!E546="","",'見積書(2号)'!E546)</f>
        <v/>
      </c>
      <c r="F546" s="99">
        <f>IF('見積書(2号)'!I546="","",'見積書(2号)'!I546)</f>
        <v>0</v>
      </c>
      <c r="G546" s="100" t="str">
        <f>IF('見積書(2号)'!J546="","",'見積書(2号)'!J546)</f>
        <v/>
      </c>
      <c r="H546" s="110" t="str">
        <f>IF('見積書(2号)'!K546="","",'見積書(2号)'!K546)</f>
        <v/>
      </c>
      <c r="I546" s="100">
        <f>IF('見積書(2号)'!L546="","",'見積書(2号)'!L546)</f>
        <v>0</v>
      </c>
      <c r="J546" s="100" t="str">
        <f>IF('見積書(2号)'!M546="","",'見積書(2号)'!M546)</f>
        <v/>
      </c>
      <c r="K546" s="25"/>
      <c r="L546" s="102">
        <f>IF(OR(F546=""),"",IF(OR('見積書(2号)'!K546=""),F546,I546))</f>
        <v>0</v>
      </c>
      <c r="M546" s="103" t="str">
        <f t="shared" si="70"/>
        <v/>
      </c>
      <c r="N546" s="25"/>
      <c r="O546" s="102">
        <f t="shared" si="72"/>
        <v>0</v>
      </c>
      <c r="P546" s="103" t="str">
        <f t="shared" si="71"/>
        <v/>
      </c>
      <c r="Q546" s="69"/>
    </row>
    <row r="547" spans="1:17" ht="39.75" customHeight="1" x14ac:dyDescent="0.2">
      <c r="A547" s="97" t="str">
        <f>IF('見積書(2号)'!A547="","",'見積書(2号)'!A547)</f>
        <v/>
      </c>
      <c r="B547" s="138" t="str">
        <f>IF('見積書(2号)'!B547="","",'見積書(2号)'!B547)</f>
        <v/>
      </c>
      <c r="C547" s="108" t="str">
        <f>IF('見積書(2号)'!C547="","",'見積書(2号)'!C547)</f>
        <v/>
      </c>
      <c r="D547" s="111" t="str">
        <f>IF('見積書(2号)'!H547="","",'見積書(2号)'!H547)</f>
        <v/>
      </c>
      <c r="E547" s="98" t="str">
        <f>IF('見積書(2号)'!E547="","",'見積書(2号)'!E547)</f>
        <v/>
      </c>
      <c r="F547" s="99">
        <f>IF('見積書(2号)'!I547="","",'見積書(2号)'!I547)</f>
        <v>0</v>
      </c>
      <c r="G547" s="100" t="str">
        <f>IF('見積書(2号)'!J547="","",'見積書(2号)'!J547)</f>
        <v/>
      </c>
      <c r="H547" s="110" t="str">
        <f>IF('見積書(2号)'!K547="","",'見積書(2号)'!K547)</f>
        <v/>
      </c>
      <c r="I547" s="100">
        <f>IF('見積書(2号)'!L547="","",'見積書(2号)'!L547)</f>
        <v>0</v>
      </c>
      <c r="J547" s="100" t="str">
        <f>IF('見積書(2号)'!M547="","",'見積書(2号)'!M547)</f>
        <v/>
      </c>
      <c r="K547" s="25"/>
      <c r="L547" s="102">
        <f>IF(OR(F547=""),"",IF(OR('見積書(2号)'!K547=""),F547,I547))</f>
        <v>0</v>
      </c>
      <c r="M547" s="103" t="str">
        <f t="shared" si="70"/>
        <v/>
      </c>
      <c r="N547" s="25"/>
      <c r="O547" s="102">
        <f t="shared" si="72"/>
        <v>0</v>
      </c>
      <c r="P547" s="103" t="str">
        <f t="shared" si="71"/>
        <v/>
      </c>
      <c r="Q547" s="69"/>
    </row>
    <row r="548" spans="1:17" ht="39.75" customHeight="1" x14ac:dyDescent="0.2">
      <c r="A548" s="97" t="str">
        <f>IF('見積書(2号)'!A548="","",'見積書(2号)'!A548)</f>
        <v/>
      </c>
      <c r="B548" s="138" t="str">
        <f>IF('見積書(2号)'!B548="","",'見積書(2号)'!B548)</f>
        <v/>
      </c>
      <c r="C548" s="108" t="str">
        <f>IF('見積書(2号)'!C548="","",'見積書(2号)'!C548)</f>
        <v/>
      </c>
      <c r="D548" s="111" t="str">
        <f>IF('見積書(2号)'!H548="","",'見積書(2号)'!H548)</f>
        <v/>
      </c>
      <c r="E548" s="98" t="str">
        <f>IF('見積書(2号)'!E548="","",'見積書(2号)'!E548)</f>
        <v/>
      </c>
      <c r="F548" s="99">
        <f>IF('見積書(2号)'!I548="","",'見積書(2号)'!I548)</f>
        <v>0</v>
      </c>
      <c r="G548" s="100" t="str">
        <f>IF('見積書(2号)'!J548="","",'見積書(2号)'!J548)</f>
        <v/>
      </c>
      <c r="H548" s="110" t="str">
        <f>IF('見積書(2号)'!K548="","",'見積書(2号)'!K548)</f>
        <v/>
      </c>
      <c r="I548" s="100">
        <f>IF('見積書(2号)'!L548="","",'見積書(2号)'!L548)</f>
        <v>0</v>
      </c>
      <c r="J548" s="100" t="str">
        <f>IF('見積書(2号)'!M548="","",'見積書(2号)'!M548)</f>
        <v/>
      </c>
      <c r="K548" s="25"/>
      <c r="L548" s="102">
        <f>IF(OR(F548=""),"",IF(OR('見積書(2号)'!K548=""),F548,I548))</f>
        <v>0</v>
      </c>
      <c r="M548" s="103" t="str">
        <f t="shared" si="70"/>
        <v/>
      </c>
      <c r="N548" s="25"/>
      <c r="O548" s="102">
        <f t="shared" si="72"/>
        <v>0</v>
      </c>
      <c r="P548" s="103" t="str">
        <f t="shared" si="71"/>
        <v/>
      </c>
      <c r="Q548" s="69"/>
    </row>
    <row r="549" spans="1:17" ht="39.75" customHeight="1" x14ac:dyDescent="0.2">
      <c r="A549" s="97" t="str">
        <f>IF('見積書(2号)'!A549="","",'見積書(2号)'!A549)</f>
        <v/>
      </c>
      <c r="B549" s="138" t="str">
        <f>IF('見積書(2号)'!B549="","",'見積書(2号)'!B549)</f>
        <v/>
      </c>
      <c r="C549" s="108" t="str">
        <f>IF('見積書(2号)'!C549="","",'見積書(2号)'!C549)</f>
        <v/>
      </c>
      <c r="D549" s="111" t="str">
        <f>IF('見積書(2号)'!H549="","",'見積書(2号)'!H549)</f>
        <v/>
      </c>
      <c r="E549" s="98" t="str">
        <f>IF('見積書(2号)'!E549="","",'見積書(2号)'!E549)</f>
        <v/>
      </c>
      <c r="F549" s="99">
        <f>IF('見積書(2号)'!I549="","",'見積書(2号)'!I549)</f>
        <v>0</v>
      </c>
      <c r="G549" s="100" t="str">
        <f>IF('見積書(2号)'!J549="","",'見積書(2号)'!J549)</f>
        <v/>
      </c>
      <c r="H549" s="110" t="str">
        <f>IF('見積書(2号)'!K549="","",'見積書(2号)'!K549)</f>
        <v/>
      </c>
      <c r="I549" s="100">
        <f>IF('見積書(2号)'!L549="","",'見積書(2号)'!L549)</f>
        <v>0</v>
      </c>
      <c r="J549" s="100" t="str">
        <f>IF('見積書(2号)'!M549="","",'見積書(2号)'!M549)</f>
        <v/>
      </c>
      <c r="K549" s="25"/>
      <c r="L549" s="102">
        <f>IF(OR(F549=""),"",IF(OR('見積書(2号)'!K549=""),F549,I549))</f>
        <v>0</v>
      </c>
      <c r="M549" s="103" t="str">
        <f t="shared" si="70"/>
        <v/>
      </c>
      <c r="N549" s="25"/>
      <c r="O549" s="102">
        <f t="shared" si="72"/>
        <v>0</v>
      </c>
      <c r="P549" s="103" t="str">
        <f t="shared" si="71"/>
        <v/>
      </c>
      <c r="Q549" s="69"/>
    </row>
    <row r="550" spans="1:17" ht="39.75" customHeight="1" x14ac:dyDescent="0.2">
      <c r="A550" s="97" t="str">
        <f>IF('見積書(2号)'!A550="","",'見積書(2号)'!A550)</f>
        <v/>
      </c>
      <c r="B550" s="138" t="str">
        <f>IF('見積書(2号)'!B550="","",'見積書(2号)'!B550)</f>
        <v>小　　計</v>
      </c>
      <c r="C550" s="108" t="str">
        <f>IF('見積書(2号)'!C550="","",'見積書(2号)'!C550)</f>
        <v/>
      </c>
      <c r="D550" s="111" t="str">
        <f>IF('見積書(2号)'!H550="","",'見積書(2号)'!H550)</f>
        <v/>
      </c>
      <c r="E550" s="98" t="str">
        <f>IF('見積書(2号)'!E550="","",'見積書(2号)'!E550)</f>
        <v/>
      </c>
      <c r="F550" s="99" t="str">
        <f>IF('見積書(2号)'!I550="","",'見積書(2号)'!I550)</f>
        <v/>
      </c>
      <c r="G550" s="100">
        <f>IF('見積書(2号)'!J550="","",'見積書(2号)'!J550)</f>
        <v>0</v>
      </c>
      <c r="H550" s="110" t="str">
        <f>IF('見積書(2号)'!K550="","",'見積書(2号)'!K550)</f>
        <v/>
      </c>
      <c r="I550" s="100" t="str">
        <f>IF('見積書(2号)'!L550="","",'見積書(2号)'!L550)</f>
        <v/>
      </c>
      <c r="J550" s="100">
        <f>IF('見積書(2号)'!M550="","",'見積書(2号)'!M550)</f>
        <v>0</v>
      </c>
      <c r="K550" s="25"/>
      <c r="L550" s="102" t="str">
        <f>IF(OR(F550=""),"",IF(OR('見積書(2号)'!K550=""),F550,I550))</f>
        <v/>
      </c>
      <c r="M550" s="103">
        <f t="shared" ref="M550" si="73">SUBTOTAL(9,M522:M549)</f>
        <v>0</v>
      </c>
      <c r="N550" s="25"/>
      <c r="O550" s="102" t="str">
        <f t="shared" si="72"/>
        <v/>
      </c>
      <c r="P550" s="103">
        <f t="shared" ref="P550" si="74">SUBTOTAL(9,P522:P549)</f>
        <v>0</v>
      </c>
      <c r="Q550" s="69"/>
    </row>
    <row r="551" spans="1:17" ht="39.75" customHeight="1" x14ac:dyDescent="0.2">
      <c r="A551" s="97" t="str">
        <f>IF('見積書(2号)'!A551="","",'見積書(2号)'!A551)</f>
        <v/>
      </c>
      <c r="B551" s="138" t="str">
        <f>IF('見積書(2号)'!B551="","",'見積書(2号)'!B551)</f>
        <v/>
      </c>
      <c r="C551" s="108" t="str">
        <f>IF('見積書(2号)'!C551="","",'見積書(2号)'!C551)</f>
        <v/>
      </c>
      <c r="D551" s="111" t="str">
        <f>IF('見積書(2号)'!H551="","",'見積書(2号)'!H551)</f>
        <v/>
      </c>
      <c r="E551" s="98" t="str">
        <f>IF('見積書(2号)'!E551="","",'見積書(2号)'!E551)</f>
        <v/>
      </c>
      <c r="F551" s="99">
        <f>IF('見積書(2号)'!I551="","",'見積書(2号)'!I551)</f>
        <v>0</v>
      </c>
      <c r="G551" s="100" t="str">
        <f>IF('見積書(2号)'!J551="","",'見積書(2号)'!J551)</f>
        <v/>
      </c>
      <c r="H551" s="110" t="str">
        <f>IF('見積書(2号)'!K551="","",'見積書(2号)'!K551)</f>
        <v/>
      </c>
      <c r="I551" s="100">
        <f>IF('見積書(2号)'!L551="","",'見積書(2号)'!L551)</f>
        <v>0</v>
      </c>
      <c r="J551" s="100" t="str">
        <f>IF('見積書(2号)'!M551="","",'見積書(2号)'!M551)</f>
        <v/>
      </c>
      <c r="K551" s="25"/>
      <c r="L551" s="102">
        <f>IF(OR(F551=""),"",IF(OR('見積書(2号)'!K551=""),F551,I551))</f>
        <v>0</v>
      </c>
      <c r="M551" s="103" t="str">
        <f t="shared" ref="M551:M578" si="75">IFERROR(IF((K551=""),"",ROUNDDOWN(K551*L551,0)),"")</f>
        <v/>
      </c>
      <c r="N551" s="25"/>
      <c r="O551" s="102">
        <f t="shared" si="72"/>
        <v>0</v>
      </c>
      <c r="P551" s="103" t="str">
        <f t="shared" ref="P551:P578" si="76">IFERROR(IF((N551=""),"",ROUNDDOWN(N551*O551,0)),"")</f>
        <v/>
      </c>
      <c r="Q551" s="69"/>
    </row>
    <row r="552" spans="1:17" ht="39.75" customHeight="1" x14ac:dyDescent="0.2">
      <c r="A552" s="97" t="str">
        <f>IF('見積書(2号)'!A552="","",'見積書(2号)'!A552)</f>
        <v/>
      </c>
      <c r="B552" s="138" t="str">
        <f>IF('見積書(2号)'!B552="","",'見積書(2号)'!B552)</f>
        <v/>
      </c>
      <c r="C552" s="108" t="str">
        <f>IF('見積書(2号)'!C552="","",'見積書(2号)'!C552)</f>
        <v/>
      </c>
      <c r="D552" s="111" t="str">
        <f>IF('見積書(2号)'!H552="","",'見積書(2号)'!H552)</f>
        <v/>
      </c>
      <c r="E552" s="98" t="str">
        <f>IF('見積書(2号)'!E552="","",'見積書(2号)'!E552)</f>
        <v/>
      </c>
      <c r="F552" s="99">
        <f>IF('見積書(2号)'!I552="","",'見積書(2号)'!I552)</f>
        <v>0</v>
      </c>
      <c r="G552" s="100" t="str">
        <f>IF('見積書(2号)'!J552="","",'見積書(2号)'!J552)</f>
        <v/>
      </c>
      <c r="H552" s="110" t="str">
        <f>IF('見積書(2号)'!K552="","",'見積書(2号)'!K552)</f>
        <v/>
      </c>
      <c r="I552" s="100">
        <f>IF('見積書(2号)'!L552="","",'見積書(2号)'!L552)</f>
        <v>0</v>
      </c>
      <c r="J552" s="100" t="str">
        <f>IF('見積書(2号)'!M552="","",'見積書(2号)'!M552)</f>
        <v/>
      </c>
      <c r="K552" s="25"/>
      <c r="L552" s="102">
        <f>IF(OR(F552=""),"",IF(OR('見積書(2号)'!K552=""),F552,I552))</f>
        <v>0</v>
      </c>
      <c r="M552" s="103" t="str">
        <f t="shared" si="75"/>
        <v/>
      </c>
      <c r="N552" s="25"/>
      <c r="O552" s="102">
        <f t="shared" si="72"/>
        <v>0</v>
      </c>
      <c r="P552" s="103" t="str">
        <f t="shared" si="76"/>
        <v/>
      </c>
      <c r="Q552" s="69"/>
    </row>
    <row r="553" spans="1:17" ht="39.75" customHeight="1" x14ac:dyDescent="0.2">
      <c r="A553" s="97" t="str">
        <f>IF('見積書(2号)'!A553="","",'見積書(2号)'!A553)</f>
        <v/>
      </c>
      <c r="B553" s="138" t="str">
        <f>IF('見積書(2号)'!B553="","",'見積書(2号)'!B553)</f>
        <v/>
      </c>
      <c r="C553" s="108" t="str">
        <f>IF('見積書(2号)'!C553="","",'見積書(2号)'!C553)</f>
        <v/>
      </c>
      <c r="D553" s="111" t="str">
        <f>IF('見積書(2号)'!H553="","",'見積書(2号)'!H553)</f>
        <v/>
      </c>
      <c r="E553" s="98" t="str">
        <f>IF('見積書(2号)'!E553="","",'見積書(2号)'!E553)</f>
        <v/>
      </c>
      <c r="F553" s="99">
        <f>IF('見積書(2号)'!I553="","",'見積書(2号)'!I553)</f>
        <v>0</v>
      </c>
      <c r="G553" s="100" t="str">
        <f>IF('見積書(2号)'!J553="","",'見積書(2号)'!J553)</f>
        <v/>
      </c>
      <c r="H553" s="110" t="str">
        <f>IF('見積書(2号)'!K553="","",'見積書(2号)'!K553)</f>
        <v/>
      </c>
      <c r="I553" s="100">
        <f>IF('見積書(2号)'!L553="","",'見積書(2号)'!L553)</f>
        <v>0</v>
      </c>
      <c r="J553" s="100" t="str">
        <f>IF('見積書(2号)'!M553="","",'見積書(2号)'!M553)</f>
        <v/>
      </c>
      <c r="K553" s="25"/>
      <c r="L553" s="102">
        <f>IF(OR(F553=""),"",IF(OR('見積書(2号)'!K553=""),F553,I553))</f>
        <v>0</v>
      </c>
      <c r="M553" s="103" t="str">
        <f t="shared" si="75"/>
        <v/>
      </c>
      <c r="N553" s="25"/>
      <c r="O553" s="102">
        <f t="shared" si="72"/>
        <v>0</v>
      </c>
      <c r="P553" s="103" t="str">
        <f t="shared" si="76"/>
        <v/>
      </c>
      <c r="Q553" s="69"/>
    </row>
    <row r="554" spans="1:17" ht="39.75" customHeight="1" x14ac:dyDescent="0.2">
      <c r="A554" s="97" t="str">
        <f>IF('見積書(2号)'!A554="","",'見積書(2号)'!A554)</f>
        <v/>
      </c>
      <c r="B554" s="138" t="str">
        <f>IF('見積書(2号)'!B554="","",'見積書(2号)'!B554)</f>
        <v/>
      </c>
      <c r="C554" s="108" t="str">
        <f>IF('見積書(2号)'!C554="","",'見積書(2号)'!C554)</f>
        <v/>
      </c>
      <c r="D554" s="111" t="str">
        <f>IF('見積書(2号)'!H554="","",'見積書(2号)'!H554)</f>
        <v/>
      </c>
      <c r="E554" s="98" t="str">
        <f>IF('見積書(2号)'!E554="","",'見積書(2号)'!E554)</f>
        <v/>
      </c>
      <c r="F554" s="99">
        <f>IF('見積書(2号)'!I554="","",'見積書(2号)'!I554)</f>
        <v>0</v>
      </c>
      <c r="G554" s="100" t="str">
        <f>IF('見積書(2号)'!J554="","",'見積書(2号)'!J554)</f>
        <v/>
      </c>
      <c r="H554" s="110" t="str">
        <f>IF('見積書(2号)'!K554="","",'見積書(2号)'!K554)</f>
        <v/>
      </c>
      <c r="I554" s="100">
        <f>IF('見積書(2号)'!L554="","",'見積書(2号)'!L554)</f>
        <v>0</v>
      </c>
      <c r="J554" s="100" t="str">
        <f>IF('見積書(2号)'!M554="","",'見積書(2号)'!M554)</f>
        <v/>
      </c>
      <c r="K554" s="25"/>
      <c r="L554" s="102">
        <f>IF(OR(F554=""),"",IF(OR('見積書(2号)'!K554=""),F554,I554))</f>
        <v>0</v>
      </c>
      <c r="M554" s="103" t="str">
        <f t="shared" si="75"/>
        <v/>
      </c>
      <c r="N554" s="25"/>
      <c r="O554" s="102">
        <f t="shared" si="72"/>
        <v>0</v>
      </c>
      <c r="P554" s="103" t="str">
        <f t="shared" si="76"/>
        <v/>
      </c>
      <c r="Q554" s="69"/>
    </row>
    <row r="555" spans="1:17" ht="39.75" customHeight="1" x14ac:dyDescent="0.2">
      <c r="A555" s="97" t="str">
        <f>IF('見積書(2号)'!A555="","",'見積書(2号)'!A555)</f>
        <v/>
      </c>
      <c r="B555" s="138" t="str">
        <f>IF('見積書(2号)'!B555="","",'見積書(2号)'!B555)</f>
        <v/>
      </c>
      <c r="C555" s="108" t="str">
        <f>IF('見積書(2号)'!C555="","",'見積書(2号)'!C555)</f>
        <v/>
      </c>
      <c r="D555" s="111" t="str">
        <f>IF('見積書(2号)'!H555="","",'見積書(2号)'!H555)</f>
        <v/>
      </c>
      <c r="E555" s="98" t="str">
        <f>IF('見積書(2号)'!E555="","",'見積書(2号)'!E555)</f>
        <v/>
      </c>
      <c r="F555" s="99">
        <f>IF('見積書(2号)'!I555="","",'見積書(2号)'!I555)</f>
        <v>0</v>
      </c>
      <c r="G555" s="100" t="str">
        <f>IF('見積書(2号)'!J555="","",'見積書(2号)'!J555)</f>
        <v/>
      </c>
      <c r="H555" s="110" t="str">
        <f>IF('見積書(2号)'!K555="","",'見積書(2号)'!K555)</f>
        <v/>
      </c>
      <c r="I555" s="100">
        <f>IF('見積書(2号)'!L555="","",'見積書(2号)'!L555)</f>
        <v>0</v>
      </c>
      <c r="J555" s="100" t="str">
        <f>IF('見積書(2号)'!M555="","",'見積書(2号)'!M555)</f>
        <v/>
      </c>
      <c r="K555" s="25"/>
      <c r="L555" s="102">
        <f>IF(OR(F555=""),"",IF(OR('見積書(2号)'!K555=""),F555,I555))</f>
        <v>0</v>
      </c>
      <c r="M555" s="103" t="str">
        <f t="shared" si="75"/>
        <v/>
      </c>
      <c r="N555" s="25"/>
      <c r="O555" s="102">
        <f t="shared" si="72"/>
        <v>0</v>
      </c>
      <c r="P555" s="103" t="str">
        <f t="shared" si="76"/>
        <v/>
      </c>
      <c r="Q555" s="69"/>
    </row>
    <row r="556" spans="1:17" ht="39.75" customHeight="1" x14ac:dyDescent="0.2">
      <c r="A556" s="97" t="str">
        <f>IF('見積書(2号)'!A556="","",'見積書(2号)'!A556)</f>
        <v/>
      </c>
      <c r="B556" s="138" t="str">
        <f>IF('見積書(2号)'!B556="","",'見積書(2号)'!B556)</f>
        <v/>
      </c>
      <c r="C556" s="108" t="str">
        <f>IF('見積書(2号)'!C556="","",'見積書(2号)'!C556)</f>
        <v/>
      </c>
      <c r="D556" s="111" t="str">
        <f>IF('見積書(2号)'!H556="","",'見積書(2号)'!H556)</f>
        <v/>
      </c>
      <c r="E556" s="98" t="str">
        <f>IF('見積書(2号)'!E556="","",'見積書(2号)'!E556)</f>
        <v/>
      </c>
      <c r="F556" s="99">
        <f>IF('見積書(2号)'!I556="","",'見積書(2号)'!I556)</f>
        <v>0</v>
      </c>
      <c r="G556" s="100" t="str">
        <f>IF('見積書(2号)'!J556="","",'見積書(2号)'!J556)</f>
        <v/>
      </c>
      <c r="H556" s="110" t="str">
        <f>IF('見積書(2号)'!K556="","",'見積書(2号)'!K556)</f>
        <v/>
      </c>
      <c r="I556" s="100">
        <f>IF('見積書(2号)'!L556="","",'見積書(2号)'!L556)</f>
        <v>0</v>
      </c>
      <c r="J556" s="100" t="str">
        <f>IF('見積書(2号)'!M556="","",'見積書(2号)'!M556)</f>
        <v/>
      </c>
      <c r="K556" s="25"/>
      <c r="L556" s="102">
        <f>IF(OR(F556=""),"",IF(OR('見積書(2号)'!K556=""),F556,I556))</f>
        <v>0</v>
      </c>
      <c r="M556" s="103" t="str">
        <f t="shared" si="75"/>
        <v/>
      </c>
      <c r="N556" s="25"/>
      <c r="O556" s="102">
        <f t="shared" si="72"/>
        <v>0</v>
      </c>
      <c r="P556" s="103" t="str">
        <f t="shared" si="76"/>
        <v/>
      </c>
      <c r="Q556" s="69"/>
    </row>
    <row r="557" spans="1:17" ht="39.75" customHeight="1" x14ac:dyDescent="0.2">
      <c r="A557" s="97" t="str">
        <f>IF('見積書(2号)'!A557="","",'見積書(2号)'!A557)</f>
        <v/>
      </c>
      <c r="B557" s="138" t="str">
        <f>IF('見積書(2号)'!B557="","",'見積書(2号)'!B557)</f>
        <v/>
      </c>
      <c r="C557" s="108" t="str">
        <f>IF('見積書(2号)'!C557="","",'見積書(2号)'!C557)</f>
        <v/>
      </c>
      <c r="D557" s="111" t="str">
        <f>IF('見積書(2号)'!H557="","",'見積書(2号)'!H557)</f>
        <v/>
      </c>
      <c r="E557" s="98" t="str">
        <f>IF('見積書(2号)'!E557="","",'見積書(2号)'!E557)</f>
        <v/>
      </c>
      <c r="F557" s="99">
        <f>IF('見積書(2号)'!I557="","",'見積書(2号)'!I557)</f>
        <v>0</v>
      </c>
      <c r="G557" s="100" t="str">
        <f>IF('見積書(2号)'!J557="","",'見積書(2号)'!J557)</f>
        <v/>
      </c>
      <c r="H557" s="110" t="str">
        <f>IF('見積書(2号)'!K557="","",'見積書(2号)'!K557)</f>
        <v/>
      </c>
      <c r="I557" s="100">
        <f>IF('見積書(2号)'!L557="","",'見積書(2号)'!L557)</f>
        <v>0</v>
      </c>
      <c r="J557" s="100" t="str">
        <f>IF('見積書(2号)'!M557="","",'見積書(2号)'!M557)</f>
        <v/>
      </c>
      <c r="K557" s="25"/>
      <c r="L557" s="102">
        <f>IF(OR(F557=""),"",IF(OR('見積書(2号)'!K557=""),F557,I557))</f>
        <v>0</v>
      </c>
      <c r="M557" s="103" t="str">
        <f t="shared" si="75"/>
        <v/>
      </c>
      <c r="N557" s="25"/>
      <c r="O557" s="102">
        <f t="shared" si="72"/>
        <v>0</v>
      </c>
      <c r="P557" s="103" t="str">
        <f t="shared" si="76"/>
        <v/>
      </c>
      <c r="Q557" s="69"/>
    </row>
    <row r="558" spans="1:17" ht="39.75" customHeight="1" x14ac:dyDescent="0.2">
      <c r="A558" s="97" t="str">
        <f>IF('見積書(2号)'!A558="","",'見積書(2号)'!A558)</f>
        <v/>
      </c>
      <c r="B558" s="138" t="str">
        <f>IF('見積書(2号)'!B558="","",'見積書(2号)'!B558)</f>
        <v/>
      </c>
      <c r="C558" s="108" t="str">
        <f>IF('見積書(2号)'!C558="","",'見積書(2号)'!C558)</f>
        <v/>
      </c>
      <c r="D558" s="111" t="str">
        <f>IF('見積書(2号)'!H558="","",'見積書(2号)'!H558)</f>
        <v/>
      </c>
      <c r="E558" s="98" t="str">
        <f>IF('見積書(2号)'!E558="","",'見積書(2号)'!E558)</f>
        <v/>
      </c>
      <c r="F558" s="99">
        <f>IF('見積書(2号)'!I558="","",'見積書(2号)'!I558)</f>
        <v>0</v>
      </c>
      <c r="G558" s="100" t="str">
        <f>IF('見積書(2号)'!J558="","",'見積書(2号)'!J558)</f>
        <v/>
      </c>
      <c r="H558" s="110" t="str">
        <f>IF('見積書(2号)'!K558="","",'見積書(2号)'!K558)</f>
        <v/>
      </c>
      <c r="I558" s="100">
        <f>IF('見積書(2号)'!L558="","",'見積書(2号)'!L558)</f>
        <v>0</v>
      </c>
      <c r="J558" s="100" t="str">
        <f>IF('見積書(2号)'!M558="","",'見積書(2号)'!M558)</f>
        <v/>
      </c>
      <c r="K558" s="25"/>
      <c r="L558" s="102">
        <f>IF(OR(F558=""),"",IF(OR('見積書(2号)'!K558=""),F558,I558))</f>
        <v>0</v>
      </c>
      <c r="M558" s="103" t="str">
        <f t="shared" si="75"/>
        <v/>
      </c>
      <c r="N558" s="25"/>
      <c r="O558" s="102">
        <f t="shared" si="72"/>
        <v>0</v>
      </c>
      <c r="P558" s="103" t="str">
        <f t="shared" si="76"/>
        <v/>
      </c>
      <c r="Q558" s="69"/>
    </row>
    <row r="559" spans="1:17" ht="39.75" customHeight="1" x14ac:dyDescent="0.2">
      <c r="A559" s="97" t="str">
        <f>IF('見積書(2号)'!A559="","",'見積書(2号)'!A559)</f>
        <v/>
      </c>
      <c r="B559" s="138" t="str">
        <f>IF('見積書(2号)'!B559="","",'見積書(2号)'!B559)</f>
        <v/>
      </c>
      <c r="C559" s="108" t="str">
        <f>IF('見積書(2号)'!C559="","",'見積書(2号)'!C559)</f>
        <v/>
      </c>
      <c r="D559" s="111" t="str">
        <f>IF('見積書(2号)'!H559="","",'見積書(2号)'!H559)</f>
        <v/>
      </c>
      <c r="E559" s="98" t="str">
        <f>IF('見積書(2号)'!E559="","",'見積書(2号)'!E559)</f>
        <v/>
      </c>
      <c r="F559" s="99">
        <f>IF('見積書(2号)'!I559="","",'見積書(2号)'!I559)</f>
        <v>0</v>
      </c>
      <c r="G559" s="100" t="str">
        <f>IF('見積書(2号)'!J559="","",'見積書(2号)'!J559)</f>
        <v/>
      </c>
      <c r="H559" s="110" t="str">
        <f>IF('見積書(2号)'!K559="","",'見積書(2号)'!K559)</f>
        <v/>
      </c>
      <c r="I559" s="100">
        <f>IF('見積書(2号)'!L559="","",'見積書(2号)'!L559)</f>
        <v>0</v>
      </c>
      <c r="J559" s="100" t="str">
        <f>IF('見積書(2号)'!M559="","",'見積書(2号)'!M559)</f>
        <v/>
      </c>
      <c r="K559" s="25"/>
      <c r="L559" s="102">
        <f>IF(OR(F559=""),"",IF(OR('見積書(2号)'!K559=""),F559,I559))</f>
        <v>0</v>
      </c>
      <c r="M559" s="103" t="str">
        <f t="shared" si="75"/>
        <v/>
      </c>
      <c r="N559" s="25"/>
      <c r="O559" s="102">
        <f t="shared" si="72"/>
        <v>0</v>
      </c>
      <c r="P559" s="103" t="str">
        <f t="shared" si="76"/>
        <v/>
      </c>
      <c r="Q559" s="69"/>
    </row>
    <row r="560" spans="1:17" ht="39.75" customHeight="1" x14ac:dyDescent="0.2">
      <c r="A560" s="97" t="str">
        <f>IF('見積書(2号)'!A560="","",'見積書(2号)'!A560)</f>
        <v/>
      </c>
      <c r="B560" s="138" t="str">
        <f>IF('見積書(2号)'!B560="","",'見積書(2号)'!B560)</f>
        <v/>
      </c>
      <c r="C560" s="108" t="str">
        <f>IF('見積書(2号)'!C560="","",'見積書(2号)'!C560)</f>
        <v/>
      </c>
      <c r="D560" s="111" t="str">
        <f>IF('見積書(2号)'!H560="","",'見積書(2号)'!H560)</f>
        <v/>
      </c>
      <c r="E560" s="98" t="str">
        <f>IF('見積書(2号)'!E560="","",'見積書(2号)'!E560)</f>
        <v/>
      </c>
      <c r="F560" s="99">
        <f>IF('見積書(2号)'!I560="","",'見積書(2号)'!I560)</f>
        <v>0</v>
      </c>
      <c r="G560" s="100" t="str">
        <f>IF('見積書(2号)'!J560="","",'見積書(2号)'!J560)</f>
        <v/>
      </c>
      <c r="H560" s="110" t="str">
        <f>IF('見積書(2号)'!K560="","",'見積書(2号)'!K560)</f>
        <v/>
      </c>
      <c r="I560" s="100">
        <f>IF('見積書(2号)'!L560="","",'見積書(2号)'!L560)</f>
        <v>0</v>
      </c>
      <c r="J560" s="100" t="str">
        <f>IF('見積書(2号)'!M560="","",'見積書(2号)'!M560)</f>
        <v/>
      </c>
      <c r="K560" s="25"/>
      <c r="L560" s="102">
        <f>IF(OR(F560=""),"",IF(OR('見積書(2号)'!K560=""),F560,I560))</f>
        <v>0</v>
      </c>
      <c r="M560" s="103" t="str">
        <f t="shared" si="75"/>
        <v/>
      </c>
      <c r="N560" s="25"/>
      <c r="O560" s="102">
        <f t="shared" si="72"/>
        <v>0</v>
      </c>
      <c r="P560" s="103" t="str">
        <f t="shared" si="76"/>
        <v/>
      </c>
      <c r="Q560" s="69"/>
    </row>
    <row r="561" spans="1:17" ht="39.75" customHeight="1" x14ac:dyDescent="0.2">
      <c r="A561" s="97" t="str">
        <f>IF('見積書(2号)'!A561="","",'見積書(2号)'!A561)</f>
        <v/>
      </c>
      <c r="B561" s="138" t="str">
        <f>IF('見積書(2号)'!B561="","",'見積書(2号)'!B561)</f>
        <v/>
      </c>
      <c r="C561" s="108" t="str">
        <f>IF('見積書(2号)'!C561="","",'見積書(2号)'!C561)</f>
        <v/>
      </c>
      <c r="D561" s="111" t="str">
        <f>IF('見積書(2号)'!H561="","",'見積書(2号)'!H561)</f>
        <v/>
      </c>
      <c r="E561" s="98" t="str">
        <f>IF('見積書(2号)'!E561="","",'見積書(2号)'!E561)</f>
        <v/>
      </c>
      <c r="F561" s="99">
        <f>IF('見積書(2号)'!I561="","",'見積書(2号)'!I561)</f>
        <v>0</v>
      </c>
      <c r="G561" s="100" t="str">
        <f>IF('見積書(2号)'!J561="","",'見積書(2号)'!J561)</f>
        <v/>
      </c>
      <c r="H561" s="110" t="str">
        <f>IF('見積書(2号)'!K561="","",'見積書(2号)'!K561)</f>
        <v/>
      </c>
      <c r="I561" s="100">
        <f>IF('見積書(2号)'!L561="","",'見積書(2号)'!L561)</f>
        <v>0</v>
      </c>
      <c r="J561" s="100" t="str">
        <f>IF('見積書(2号)'!M561="","",'見積書(2号)'!M561)</f>
        <v/>
      </c>
      <c r="K561" s="25"/>
      <c r="L561" s="102">
        <f>IF(OR(F561=""),"",IF(OR('見積書(2号)'!K561=""),F561,I561))</f>
        <v>0</v>
      </c>
      <c r="M561" s="103" t="str">
        <f t="shared" si="75"/>
        <v/>
      </c>
      <c r="N561" s="25"/>
      <c r="O561" s="102">
        <f t="shared" si="72"/>
        <v>0</v>
      </c>
      <c r="P561" s="103" t="str">
        <f t="shared" si="76"/>
        <v/>
      </c>
      <c r="Q561" s="69"/>
    </row>
    <row r="562" spans="1:17" ht="39.75" customHeight="1" x14ac:dyDescent="0.2">
      <c r="A562" s="97" t="str">
        <f>IF('見積書(2号)'!A562="","",'見積書(2号)'!A562)</f>
        <v/>
      </c>
      <c r="B562" s="138" t="str">
        <f>IF('見積書(2号)'!B562="","",'見積書(2号)'!B562)</f>
        <v/>
      </c>
      <c r="C562" s="108" t="str">
        <f>IF('見積書(2号)'!C562="","",'見積書(2号)'!C562)</f>
        <v/>
      </c>
      <c r="D562" s="111" t="str">
        <f>IF('見積書(2号)'!H562="","",'見積書(2号)'!H562)</f>
        <v/>
      </c>
      <c r="E562" s="98" t="str">
        <f>IF('見積書(2号)'!E562="","",'見積書(2号)'!E562)</f>
        <v/>
      </c>
      <c r="F562" s="99">
        <f>IF('見積書(2号)'!I562="","",'見積書(2号)'!I562)</f>
        <v>0</v>
      </c>
      <c r="G562" s="100" t="str">
        <f>IF('見積書(2号)'!J562="","",'見積書(2号)'!J562)</f>
        <v/>
      </c>
      <c r="H562" s="110" t="str">
        <f>IF('見積書(2号)'!K562="","",'見積書(2号)'!K562)</f>
        <v/>
      </c>
      <c r="I562" s="100">
        <f>IF('見積書(2号)'!L562="","",'見積書(2号)'!L562)</f>
        <v>0</v>
      </c>
      <c r="J562" s="100" t="str">
        <f>IF('見積書(2号)'!M562="","",'見積書(2号)'!M562)</f>
        <v/>
      </c>
      <c r="K562" s="25"/>
      <c r="L562" s="102">
        <f>IF(OR(F562=""),"",IF(OR('見積書(2号)'!K562=""),F562,I562))</f>
        <v>0</v>
      </c>
      <c r="M562" s="103" t="str">
        <f t="shared" si="75"/>
        <v/>
      </c>
      <c r="N562" s="25"/>
      <c r="O562" s="102">
        <f t="shared" si="72"/>
        <v>0</v>
      </c>
      <c r="P562" s="103" t="str">
        <f t="shared" si="76"/>
        <v/>
      </c>
      <c r="Q562" s="69"/>
    </row>
    <row r="563" spans="1:17" ht="39.75" customHeight="1" x14ac:dyDescent="0.2">
      <c r="A563" s="97" t="str">
        <f>IF('見積書(2号)'!A563="","",'見積書(2号)'!A563)</f>
        <v/>
      </c>
      <c r="B563" s="138" t="str">
        <f>IF('見積書(2号)'!B563="","",'見積書(2号)'!B563)</f>
        <v/>
      </c>
      <c r="C563" s="108" t="str">
        <f>IF('見積書(2号)'!C563="","",'見積書(2号)'!C563)</f>
        <v/>
      </c>
      <c r="D563" s="111" t="str">
        <f>IF('見積書(2号)'!H563="","",'見積書(2号)'!H563)</f>
        <v/>
      </c>
      <c r="E563" s="98" t="str">
        <f>IF('見積書(2号)'!E563="","",'見積書(2号)'!E563)</f>
        <v/>
      </c>
      <c r="F563" s="99">
        <f>IF('見積書(2号)'!I563="","",'見積書(2号)'!I563)</f>
        <v>0</v>
      </c>
      <c r="G563" s="100" t="str">
        <f>IF('見積書(2号)'!J563="","",'見積書(2号)'!J563)</f>
        <v/>
      </c>
      <c r="H563" s="110" t="str">
        <f>IF('見積書(2号)'!K563="","",'見積書(2号)'!K563)</f>
        <v/>
      </c>
      <c r="I563" s="100">
        <f>IF('見積書(2号)'!L563="","",'見積書(2号)'!L563)</f>
        <v>0</v>
      </c>
      <c r="J563" s="100" t="str">
        <f>IF('見積書(2号)'!M563="","",'見積書(2号)'!M563)</f>
        <v/>
      </c>
      <c r="K563" s="25"/>
      <c r="L563" s="102">
        <f>IF(OR(F563=""),"",IF(OR('見積書(2号)'!K563=""),F563,I563))</f>
        <v>0</v>
      </c>
      <c r="M563" s="103" t="str">
        <f t="shared" si="75"/>
        <v/>
      </c>
      <c r="N563" s="25"/>
      <c r="O563" s="102">
        <f t="shared" si="72"/>
        <v>0</v>
      </c>
      <c r="P563" s="103" t="str">
        <f t="shared" si="76"/>
        <v/>
      </c>
      <c r="Q563" s="69"/>
    </row>
    <row r="564" spans="1:17" ht="39.75" customHeight="1" x14ac:dyDescent="0.2">
      <c r="A564" s="97" t="str">
        <f>IF('見積書(2号)'!A564="","",'見積書(2号)'!A564)</f>
        <v/>
      </c>
      <c r="B564" s="138" t="str">
        <f>IF('見積書(2号)'!B564="","",'見積書(2号)'!B564)</f>
        <v/>
      </c>
      <c r="C564" s="108" t="str">
        <f>IF('見積書(2号)'!C564="","",'見積書(2号)'!C564)</f>
        <v/>
      </c>
      <c r="D564" s="111" t="str">
        <f>IF('見積書(2号)'!H564="","",'見積書(2号)'!H564)</f>
        <v/>
      </c>
      <c r="E564" s="98" t="str">
        <f>IF('見積書(2号)'!E564="","",'見積書(2号)'!E564)</f>
        <v/>
      </c>
      <c r="F564" s="99">
        <f>IF('見積書(2号)'!I564="","",'見積書(2号)'!I564)</f>
        <v>0</v>
      </c>
      <c r="G564" s="100" t="str">
        <f>IF('見積書(2号)'!J564="","",'見積書(2号)'!J564)</f>
        <v/>
      </c>
      <c r="H564" s="110" t="str">
        <f>IF('見積書(2号)'!K564="","",'見積書(2号)'!K564)</f>
        <v/>
      </c>
      <c r="I564" s="100">
        <f>IF('見積書(2号)'!L564="","",'見積書(2号)'!L564)</f>
        <v>0</v>
      </c>
      <c r="J564" s="100" t="str">
        <f>IF('見積書(2号)'!M564="","",'見積書(2号)'!M564)</f>
        <v/>
      </c>
      <c r="K564" s="25"/>
      <c r="L564" s="102">
        <f>IF(OR(F564=""),"",IF(OR('見積書(2号)'!K564=""),F564,I564))</f>
        <v>0</v>
      </c>
      <c r="M564" s="103" t="str">
        <f t="shared" si="75"/>
        <v/>
      </c>
      <c r="N564" s="25"/>
      <c r="O564" s="102">
        <f t="shared" si="72"/>
        <v>0</v>
      </c>
      <c r="P564" s="103" t="str">
        <f t="shared" si="76"/>
        <v/>
      </c>
      <c r="Q564" s="69"/>
    </row>
    <row r="565" spans="1:17" ht="39.75" customHeight="1" x14ac:dyDescent="0.2">
      <c r="A565" s="97" t="str">
        <f>IF('見積書(2号)'!A565="","",'見積書(2号)'!A565)</f>
        <v/>
      </c>
      <c r="B565" s="138" t="str">
        <f>IF('見積書(2号)'!B565="","",'見積書(2号)'!B565)</f>
        <v/>
      </c>
      <c r="C565" s="108" t="str">
        <f>IF('見積書(2号)'!C565="","",'見積書(2号)'!C565)</f>
        <v/>
      </c>
      <c r="D565" s="111" t="str">
        <f>IF('見積書(2号)'!H565="","",'見積書(2号)'!H565)</f>
        <v/>
      </c>
      <c r="E565" s="98" t="str">
        <f>IF('見積書(2号)'!E565="","",'見積書(2号)'!E565)</f>
        <v/>
      </c>
      <c r="F565" s="99">
        <f>IF('見積書(2号)'!I565="","",'見積書(2号)'!I565)</f>
        <v>0</v>
      </c>
      <c r="G565" s="100" t="str">
        <f>IF('見積書(2号)'!J565="","",'見積書(2号)'!J565)</f>
        <v/>
      </c>
      <c r="H565" s="110" t="str">
        <f>IF('見積書(2号)'!K565="","",'見積書(2号)'!K565)</f>
        <v/>
      </c>
      <c r="I565" s="100">
        <f>IF('見積書(2号)'!L565="","",'見積書(2号)'!L565)</f>
        <v>0</v>
      </c>
      <c r="J565" s="100" t="str">
        <f>IF('見積書(2号)'!M565="","",'見積書(2号)'!M565)</f>
        <v/>
      </c>
      <c r="K565" s="25"/>
      <c r="L565" s="102">
        <f>IF(OR(F565=""),"",IF(OR('見積書(2号)'!K565=""),F565,I565))</f>
        <v>0</v>
      </c>
      <c r="M565" s="103" t="str">
        <f t="shared" si="75"/>
        <v/>
      </c>
      <c r="N565" s="25"/>
      <c r="O565" s="102">
        <f t="shared" si="72"/>
        <v>0</v>
      </c>
      <c r="P565" s="103" t="str">
        <f t="shared" si="76"/>
        <v/>
      </c>
      <c r="Q565" s="69"/>
    </row>
    <row r="566" spans="1:17" ht="39.75" customHeight="1" x14ac:dyDescent="0.2">
      <c r="A566" s="97" t="str">
        <f>IF('見積書(2号)'!A566="","",'見積書(2号)'!A566)</f>
        <v/>
      </c>
      <c r="B566" s="138" t="str">
        <f>IF('見積書(2号)'!B566="","",'見積書(2号)'!B566)</f>
        <v/>
      </c>
      <c r="C566" s="108" t="str">
        <f>IF('見積書(2号)'!C566="","",'見積書(2号)'!C566)</f>
        <v/>
      </c>
      <c r="D566" s="111" t="str">
        <f>IF('見積書(2号)'!H566="","",'見積書(2号)'!H566)</f>
        <v/>
      </c>
      <c r="E566" s="98" t="str">
        <f>IF('見積書(2号)'!E566="","",'見積書(2号)'!E566)</f>
        <v/>
      </c>
      <c r="F566" s="99">
        <f>IF('見積書(2号)'!I566="","",'見積書(2号)'!I566)</f>
        <v>0</v>
      </c>
      <c r="G566" s="100" t="str">
        <f>IF('見積書(2号)'!J566="","",'見積書(2号)'!J566)</f>
        <v/>
      </c>
      <c r="H566" s="110" t="str">
        <f>IF('見積書(2号)'!K566="","",'見積書(2号)'!K566)</f>
        <v/>
      </c>
      <c r="I566" s="100">
        <f>IF('見積書(2号)'!L566="","",'見積書(2号)'!L566)</f>
        <v>0</v>
      </c>
      <c r="J566" s="100" t="str">
        <f>IF('見積書(2号)'!M566="","",'見積書(2号)'!M566)</f>
        <v/>
      </c>
      <c r="K566" s="25"/>
      <c r="L566" s="102">
        <f>IF(OR(F566=""),"",IF(OR('見積書(2号)'!K566=""),F566,I566))</f>
        <v>0</v>
      </c>
      <c r="M566" s="103" t="str">
        <f t="shared" si="75"/>
        <v/>
      </c>
      <c r="N566" s="25"/>
      <c r="O566" s="102">
        <f t="shared" si="72"/>
        <v>0</v>
      </c>
      <c r="P566" s="103" t="str">
        <f t="shared" si="76"/>
        <v/>
      </c>
      <c r="Q566" s="69"/>
    </row>
    <row r="567" spans="1:17" ht="39.75" customHeight="1" x14ac:dyDescent="0.2">
      <c r="A567" s="97" t="str">
        <f>IF('見積書(2号)'!A567="","",'見積書(2号)'!A567)</f>
        <v/>
      </c>
      <c r="B567" s="138" t="str">
        <f>IF('見積書(2号)'!B567="","",'見積書(2号)'!B567)</f>
        <v/>
      </c>
      <c r="C567" s="108" t="str">
        <f>IF('見積書(2号)'!C567="","",'見積書(2号)'!C567)</f>
        <v/>
      </c>
      <c r="D567" s="111" t="str">
        <f>IF('見積書(2号)'!H567="","",'見積書(2号)'!H567)</f>
        <v/>
      </c>
      <c r="E567" s="98" t="str">
        <f>IF('見積書(2号)'!E567="","",'見積書(2号)'!E567)</f>
        <v/>
      </c>
      <c r="F567" s="99">
        <f>IF('見積書(2号)'!I567="","",'見積書(2号)'!I567)</f>
        <v>0</v>
      </c>
      <c r="G567" s="100" t="str">
        <f>IF('見積書(2号)'!J567="","",'見積書(2号)'!J567)</f>
        <v/>
      </c>
      <c r="H567" s="110" t="str">
        <f>IF('見積書(2号)'!K567="","",'見積書(2号)'!K567)</f>
        <v/>
      </c>
      <c r="I567" s="100">
        <f>IF('見積書(2号)'!L567="","",'見積書(2号)'!L567)</f>
        <v>0</v>
      </c>
      <c r="J567" s="100" t="str">
        <f>IF('見積書(2号)'!M567="","",'見積書(2号)'!M567)</f>
        <v/>
      </c>
      <c r="K567" s="25"/>
      <c r="L567" s="102">
        <f>IF(OR(F567=""),"",IF(OR('見積書(2号)'!K567=""),F567,I567))</f>
        <v>0</v>
      </c>
      <c r="M567" s="103" t="str">
        <f t="shared" si="75"/>
        <v/>
      </c>
      <c r="N567" s="25"/>
      <c r="O567" s="102">
        <f t="shared" si="72"/>
        <v>0</v>
      </c>
      <c r="P567" s="103" t="str">
        <f t="shared" si="76"/>
        <v/>
      </c>
      <c r="Q567" s="69"/>
    </row>
    <row r="568" spans="1:17" ht="39.75" customHeight="1" x14ac:dyDescent="0.2">
      <c r="A568" s="97" t="str">
        <f>IF('見積書(2号)'!A568="","",'見積書(2号)'!A568)</f>
        <v/>
      </c>
      <c r="B568" s="138" t="str">
        <f>IF('見積書(2号)'!B568="","",'見積書(2号)'!B568)</f>
        <v/>
      </c>
      <c r="C568" s="108" t="str">
        <f>IF('見積書(2号)'!C568="","",'見積書(2号)'!C568)</f>
        <v/>
      </c>
      <c r="D568" s="111" t="str">
        <f>IF('見積書(2号)'!H568="","",'見積書(2号)'!H568)</f>
        <v/>
      </c>
      <c r="E568" s="98" t="str">
        <f>IF('見積書(2号)'!E568="","",'見積書(2号)'!E568)</f>
        <v/>
      </c>
      <c r="F568" s="99">
        <f>IF('見積書(2号)'!I568="","",'見積書(2号)'!I568)</f>
        <v>0</v>
      </c>
      <c r="G568" s="100" t="str">
        <f>IF('見積書(2号)'!J568="","",'見積書(2号)'!J568)</f>
        <v/>
      </c>
      <c r="H568" s="110" t="str">
        <f>IF('見積書(2号)'!K568="","",'見積書(2号)'!K568)</f>
        <v/>
      </c>
      <c r="I568" s="100">
        <f>IF('見積書(2号)'!L568="","",'見積書(2号)'!L568)</f>
        <v>0</v>
      </c>
      <c r="J568" s="100" t="str">
        <f>IF('見積書(2号)'!M568="","",'見積書(2号)'!M568)</f>
        <v/>
      </c>
      <c r="K568" s="25"/>
      <c r="L568" s="102">
        <f>IF(OR(F568=""),"",IF(OR('見積書(2号)'!K568=""),F568,I568))</f>
        <v>0</v>
      </c>
      <c r="M568" s="103" t="str">
        <f t="shared" si="75"/>
        <v/>
      </c>
      <c r="N568" s="25"/>
      <c r="O568" s="102">
        <f t="shared" si="72"/>
        <v>0</v>
      </c>
      <c r="P568" s="103" t="str">
        <f t="shared" si="76"/>
        <v/>
      </c>
      <c r="Q568" s="69"/>
    </row>
    <row r="569" spans="1:17" ht="39.75" customHeight="1" x14ac:dyDescent="0.2">
      <c r="A569" s="97" t="str">
        <f>IF('見積書(2号)'!A569="","",'見積書(2号)'!A569)</f>
        <v/>
      </c>
      <c r="B569" s="138" t="str">
        <f>IF('見積書(2号)'!B569="","",'見積書(2号)'!B569)</f>
        <v/>
      </c>
      <c r="C569" s="108" t="str">
        <f>IF('見積書(2号)'!C569="","",'見積書(2号)'!C569)</f>
        <v/>
      </c>
      <c r="D569" s="111" t="str">
        <f>IF('見積書(2号)'!H569="","",'見積書(2号)'!H569)</f>
        <v/>
      </c>
      <c r="E569" s="98" t="str">
        <f>IF('見積書(2号)'!E569="","",'見積書(2号)'!E569)</f>
        <v/>
      </c>
      <c r="F569" s="99">
        <f>IF('見積書(2号)'!I569="","",'見積書(2号)'!I569)</f>
        <v>0</v>
      </c>
      <c r="G569" s="100" t="str">
        <f>IF('見積書(2号)'!J569="","",'見積書(2号)'!J569)</f>
        <v/>
      </c>
      <c r="H569" s="110" t="str">
        <f>IF('見積書(2号)'!K569="","",'見積書(2号)'!K569)</f>
        <v/>
      </c>
      <c r="I569" s="100">
        <f>IF('見積書(2号)'!L569="","",'見積書(2号)'!L569)</f>
        <v>0</v>
      </c>
      <c r="J569" s="100" t="str">
        <f>IF('見積書(2号)'!M569="","",'見積書(2号)'!M569)</f>
        <v/>
      </c>
      <c r="K569" s="25"/>
      <c r="L569" s="102">
        <f>IF(OR(F569=""),"",IF(OR('見積書(2号)'!K569=""),F569,I569))</f>
        <v>0</v>
      </c>
      <c r="M569" s="103" t="str">
        <f t="shared" si="75"/>
        <v/>
      </c>
      <c r="N569" s="25"/>
      <c r="O569" s="102">
        <f t="shared" si="72"/>
        <v>0</v>
      </c>
      <c r="P569" s="103" t="str">
        <f t="shared" si="76"/>
        <v/>
      </c>
      <c r="Q569" s="69"/>
    </row>
    <row r="570" spans="1:17" ht="39.75" customHeight="1" x14ac:dyDescent="0.2">
      <c r="A570" s="97" t="str">
        <f>IF('見積書(2号)'!A570="","",'見積書(2号)'!A570)</f>
        <v/>
      </c>
      <c r="B570" s="138" t="str">
        <f>IF('見積書(2号)'!B570="","",'見積書(2号)'!B570)</f>
        <v/>
      </c>
      <c r="C570" s="108" t="str">
        <f>IF('見積書(2号)'!C570="","",'見積書(2号)'!C570)</f>
        <v/>
      </c>
      <c r="D570" s="111" t="str">
        <f>IF('見積書(2号)'!H570="","",'見積書(2号)'!H570)</f>
        <v/>
      </c>
      <c r="E570" s="98" t="str">
        <f>IF('見積書(2号)'!E570="","",'見積書(2号)'!E570)</f>
        <v/>
      </c>
      <c r="F570" s="99">
        <f>IF('見積書(2号)'!I570="","",'見積書(2号)'!I570)</f>
        <v>0</v>
      </c>
      <c r="G570" s="100" t="str">
        <f>IF('見積書(2号)'!J570="","",'見積書(2号)'!J570)</f>
        <v/>
      </c>
      <c r="H570" s="110" t="str">
        <f>IF('見積書(2号)'!K570="","",'見積書(2号)'!K570)</f>
        <v/>
      </c>
      <c r="I570" s="100">
        <f>IF('見積書(2号)'!L570="","",'見積書(2号)'!L570)</f>
        <v>0</v>
      </c>
      <c r="J570" s="100" t="str">
        <f>IF('見積書(2号)'!M570="","",'見積書(2号)'!M570)</f>
        <v/>
      </c>
      <c r="K570" s="25"/>
      <c r="L570" s="102">
        <f>IF(OR(F570=""),"",IF(OR('見積書(2号)'!K570=""),F570,I570))</f>
        <v>0</v>
      </c>
      <c r="M570" s="103" t="str">
        <f t="shared" si="75"/>
        <v/>
      </c>
      <c r="N570" s="25"/>
      <c r="O570" s="102">
        <f t="shared" si="72"/>
        <v>0</v>
      </c>
      <c r="P570" s="103" t="str">
        <f t="shared" si="76"/>
        <v/>
      </c>
      <c r="Q570" s="69"/>
    </row>
    <row r="571" spans="1:17" ht="39.75" customHeight="1" x14ac:dyDescent="0.2">
      <c r="A571" s="97" t="str">
        <f>IF('見積書(2号)'!A571="","",'見積書(2号)'!A571)</f>
        <v/>
      </c>
      <c r="B571" s="138" t="str">
        <f>IF('見積書(2号)'!B571="","",'見積書(2号)'!B571)</f>
        <v/>
      </c>
      <c r="C571" s="108" t="str">
        <f>IF('見積書(2号)'!C571="","",'見積書(2号)'!C571)</f>
        <v/>
      </c>
      <c r="D571" s="111" t="str">
        <f>IF('見積書(2号)'!H571="","",'見積書(2号)'!H571)</f>
        <v/>
      </c>
      <c r="E571" s="98" t="str">
        <f>IF('見積書(2号)'!E571="","",'見積書(2号)'!E571)</f>
        <v/>
      </c>
      <c r="F571" s="99">
        <f>IF('見積書(2号)'!I571="","",'見積書(2号)'!I571)</f>
        <v>0</v>
      </c>
      <c r="G571" s="100" t="str">
        <f>IF('見積書(2号)'!J571="","",'見積書(2号)'!J571)</f>
        <v/>
      </c>
      <c r="H571" s="110" t="str">
        <f>IF('見積書(2号)'!K571="","",'見積書(2号)'!K571)</f>
        <v/>
      </c>
      <c r="I571" s="100">
        <f>IF('見積書(2号)'!L571="","",'見積書(2号)'!L571)</f>
        <v>0</v>
      </c>
      <c r="J571" s="100" t="str">
        <f>IF('見積書(2号)'!M571="","",'見積書(2号)'!M571)</f>
        <v/>
      </c>
      <c r="K571" s="25"/>
      <c r="L571" s="102">
        <f>IF(OR(F571=""),"",IF(OR('見積書(2号)'!K571=""),F571,I571))</f>
        <v>0</v>
      </c>
      <c r="M571" s="103" t="str">
        <f t="shared" si="75"/>
        <v/>
      </c>
      <c r="N571" s="25"/>
      <c r="O571" s="102">
        <f t="shared" si="72"/>
        <v>0</v>
      </c>
      <c r="P571" s="103" t="str">
        <f t="shared" si="76"/>
        <v/>
      </c>
      <c r="Q571" s="69"/>
    </row>
    <row r="572" spans="1:17" ht="39.75" customHeight="1" x14ac:dyDescent="0.2">
      <c r="A572" s="97" t="str">
        <f>IF('見積書(2号)'!A572="","",'見積書(2号)'!A572)</f>
        <v/>
      </c>
      <c r="B572" s="138" t="str">
        <f>IF('見積書(2号)'!B572="","",'見積書(2号)'!B572)</f>
        <v/>
      </c>
      <c r="C572" s="108" t="str">
        <f>IF('見積書(2号)'!C572="","",'見積書(2号)'!C572)</f>
        <v/>
      </c>
      <c r="D572" s="111" t="str">
        <f>IF('見積書(2号)'!H572="","",'見積書(2号)'!H572)</f>
        <v/>
      </c>
      <c r="E572" s="98" t="str">
        <f>IF('見積書(2号)'!E572="","",'見積書(2号)'!E572)</f>
        <v/>
      </c>
      <c r="F572" s="99">
        <f>IF('見積書(2号)'!I572="","",'見積書(2号)'!I572)</f>
        <v>0</v>
      </c>
      <c r="G572" s="100" t="str">
        <f>IF('見積書(2号)'!J572="","",'見積書(2号)'!J572)</f>
        <v/>
      </c>
      <c r="H572" s="110" t="str">
        <f>IF('見積書(2号)'!K572="","",'見積書(2号)'!K572)</f>
        <v/>
      </c>
      <c r="I572" s="100">
        <f>IF('見積書(2号)'!L572="","",'見積書(2号)'!L572)</f>
        <v>0</v>
      </c>
      <c r="J572" s="100" t="str">
        <f>IF('見積書(2号)'!M572="","",'見積書(2号)'!M572)</f>
        <v/>
      </c>
      <c r="K572" s="25"/>
      <c r="L572" s="102">
        <f>IF(OR(F572=""),"",IF(OR('見積書(2号)'!K572=""),F572,I572))</f>
        <v>0</v>
      </c>
      <c r="M572" s="103" t="str">
        <f t="shared" si="75"/>
        <v/>
      </c>
      <c r="N572" s="25"/>
      <c r="O572" s="102">
        <f t="shared" si="72"/>
        <v>0</v>
      </c>
      <c r="P572" s="103" t="str">
        <f t="shared" si="76"/>
        <v/>
      </c>
      <c r="Q572" s="69"/>
    </row>
    <row r="573" spans="1:17" ht="39.75" customHeight="1" x14ac:dyDescent="0.2">
      <c r="A573" s="97" t="str">
        <f>IF('見積書(2号)'!A573="","",'見積書(2号)'!A573)</f>
        <v/>
      </c>
      <c r="B573" s="138" t="str">
        <f>IF('見積書(2号)'!B573="","",'見積書(2号)'!B573)</f>
        <v/>
      </c>
      <c r="C573" s="108" t="str">
        <f>IF('見積書(2号)'!C573="","",'見積書(2号)'!C573)</f>
        <v/>
      </c>
      <c r="D573" s="111" t="str">
        <f>IF('見積書(2号)'!H573="","",'見積書(2号)'!H573)</f>
        <v/>
      </c>
      <c r="E573" s="98" t="str">
        <f>IF('見積書(2号)'!E573="","",'見積書(2号)'!E573)</f>
        <v/>
      </c>
      <c r="F573" s="99">
        <f>IF('見積書(2号)'!I573="","",'見積書(2号)'!I573)</f>
        <v>0</v>
      </c>
      <c r="G573" s="100" t="str">
        <f>IF('見積書(2号)'!J573="","",'見積書(2号)'!J573)</f>
        <v/>
      </c>
      <c r="H573" s="110" t="str">
        <f>IF('見積書(2号)'!K573="","",'見積書(2号)'!K573)</f>
        <v/>
      </c>
      <c r="I573" s="100">
        <f>IF('見積書(2号)'!L573="","",'見積書(2号)'!L573)</f>
        <v>0</v>
      </c>
      <c r="J573" s="100" t="str">
        <f>IF('見積書(2号)'!M573="","",'見積書(2号)'!M573)</f>
        <v/>
      </c>
      <c r="K573" s="25"/>
      <c r="L573" s="102">
        <f>IF(OR(F573=""),"",IF(OR('見積書(2号)'!K573=""),F573,I573))</f>
        <v>0</v>
      </c>
      <c r="M573" s="103" t="str">
        <f t="shared" si="75"/>
        <v/>
      </c>
      <c r="N573" s="25"/>
      <c r="O573" s="102">
        <f t="shared" si="72"/>
        <v>0</v>
      </c>
      <c r="P573" s="103" t="str">
        <f t="shared" si="76"/>
        <v/>
      </c>
      <c r="Q573" s="69"/>
    </row>
    <row r="574" spans="1:17" ht="39.75" customHeight="1" x14ac:dyDescent="0.2">
      <c r="A574" s="97" t="str">
        <f>IF('見積書(2号)'!A574="","",'見積書(2号)'!A574)</f>
        <v/>
      </c>
      <c r="B574" s="138" t="str">
        <f>IF('見積書(2号)'!B574="","",'見積書(2号)'!B574)</f>
        <v/>
      </c>
      <c r="C574" s="108" t="str">
        <f>IF('見積書(2号)'!C574="","",'見積書(2号)'!C574)</f>
        <v/>
      </c>
      <c r="D574" s="111" t="str">
        <f>IF('見積書(2号)'!H574="","",'見積書(2号)'!H574)</f>
        <v/>
      </c>
      <c r="E574" s="98" t="str">
        <f>IF('見積書(2号)'!E574="","",'見積書(2号)'!E574)</f>
        <v/>
      </c>
      <c r="F574" s="99">
        <f>IF('見積書(2号)'!I574="","",'見積書(2号)'!I574)</f>
        <v>0</v>
      </c>
      <c r="G574" s="100" t="str">
        <f>IF('見積書(2号)'!J574="","",'見積書(2号)'!J574)</f>
        <v/>
      </c>
      <c r="H574" s="110" t="str">
        <f>IF('見積書(2号)'!K574="","",'見積書(2号)'!K574)</f>
        <v/>
      </c>
      <c r="I574" s="100">
        <f>IF('見積書(2号)'!L574="","",'見積書(2号)'!L574)</f>
        <v>0</v>
      </c>
      <c r="J574" s="100" t="str">
        <f>IF('見積書(2号)'!M574="","",'見積書(2号)'!M574)</f>
        <v/>
      </c>
      <c r="K574" s="25"/>
      <c r="L574" s="102">
        <f>IF(OR(F574=""),"",IF(OR('見積書(2号)'!K574=""),F574,I574))</f>
        <v>0</v>
      </c>
      <c r="M574" s="103" t="str">
        <f t="shared" si="75"/>
        <v/>
      </c>
      <c r="N574" s="25"/>
      <c r="O574" s="102">
        <f t="shared" si="72"/>
        <v>0</v>
      </c>
      <c r="P574" s="103" t="str">
        <f t="shared" si="76"/>
        <v/>
      </c>
      <c r="Q574" s="69"/>
    </row>
    <row r="575" spans="1:17" ht="39.75" customHeight="1" x14ac:dyDescent="0.2">
      <c r="A575" s="97" t="str">
        <f>IF('見積書(2号)'!A575="","",'見積書(2号)'!A575)</f>
        <v/>
      </c>
      <c r="B575" s="138" t="str">
        <f>IF('見積書(2号)'!B575="","",'見積書(2号)'!B575)</f>
        <v/>
      </c>
      <c r="C575" s="108" t="str">
        <f>IF('見積書(2号)'!C575="","",'見積書(2号)'!C575)</f>
        <v/>
      </c>
      <c r="D575" s="111" t="str">
        <f>IF('見積書(2号)'!H575="","",'見積書(2号)'!H575)</f>
        <v/>
      </c>
      <c r="E575" s="98" t="str">
        <f>IF('見積書(2号)'!E575="","",'見積書(2号)'!E575)</f>
        <v/>
      </c>
      <c r="F575" s="99">
        <f>IF('見積書(2号)'!I575="","",'見積書(2号)'!I575)</f>
        <v>0</v>
      </c>
      <c r="G575" s="100" t="str">
        <f>IF('見積書(2号)'!J575="","",'見積書(2号)'!J575)</f>
        <v/>
      </c>
      <c r="H575" s="110" t="str">
        <f>IF('見積書(2号)'!K575="","",'見積書(2号)'!K575)</f>
        <v/>
      </c>
      <c r="I575" s="100">
        <f>IF('見積書(2号)'!L575="","",'見積書(2号)'!L575)</f>
        <v>0</v>
      </c>
      <c r="J575" s="100" t="str">
        <f>IF('見積書(2号)'!M575="","",'見積書(2号)'!M575)</f>
        <v/>
      </c>
      <c r="K575" s="25"/>
      <c r="L575" s="102">
        <f>IF(OR(F575=""),"",IF(OR('見積書(2号)'!K575=""),F575,I575))</f>
        <v>0</v>
      </c>
      <c r="M575" s="103" t="str">
        <f t="shared" si="75"/>
        <v/>
      </c>
      <c r="N575" s="25"/>
      <c r="O575" s="102">
        <f t="shared" si="72"/>
        <v>0</v>
      </c>
      <c r="P575" s="103" t="str">
        <f t="shared" si="76"/>
        <v/>
      </c>
      <c r="Q575" s="69"/>
    </row>
    <row r="576" spans="1:17" ht="39.75" customHeight="1" x14ac:dyDescent="0.2">
      <c r="A576" s="97" t="str">
        <f>IF('見積書(2号)'!A576="","",'見積書(2号)'!A576)</f>
        <v/>
      </c>
      <c r="B576" s="138" t="str">
        <f>IF('見積書(2号)'!B576="","",'見積書(2号)'!B576)</f>
        <v/>
      </c>
      <c r="C576" s="108" t="str">
        <f>IF('見積書(2号)'!C576="","",'見積書(2号)'!C576)</f>
        <v/>
      </c>
      <c r="D576" s="111" t="str">
        <f>IF('見積書(2号)'!H576="","",'見積書(2号)'!H576)</f>
        <v/>
      </c>
      <c r="E576" s="98" t="str">
        <f>IF('見積書(2号)'!E576="","",'見積書(2号)'!E576)</f>
        <v/>
      </c>
      <c r="F576" s="99">
        <f>IF('見積書(2号)'!I576="","",'見積書(2号)'!I576)</f>
        <v>0</v>
      </c>
      <c r="G576" s="100" t="str">
        <f>IF('見積書(2号)'!J576="","",'見積書(2号)'!J576)</f>
        <v/>
      </c>
      <c r="H576" s="110" t="str">
        <f>IF('見積書(2号)'!K576="","",'見積書(2号)'!K576)</f>
        <v/>
      </c>
      <c r="I576" s="100">
        <f>IF('見積書(2号)'!L576="","",'見積書(2号)'!L576)</f>
        <v>0</v>
      </c>
      <c r="J576" s="100" t="str">
        <f>IF('見積書(2号)'!M576="","",'見積書(2号)'!M576)</f>
        <v/>
      </c>
      <c r="K576" s="25"/>
      <c r="L576" s="102">
        <f>IF(OR(F576=""),"",IF(OR('見積書(2号)'!K576=""),F576,I576))</f>
        <v>0</v>
      </c>
      <c r="M576" s="103" t="str">
        <f t="shared" si="75"/>
        <v/>
      </c>
      <c r="N576" s="25"/>
      <c r="O576" s="102">
        <f t="shared" si="72"/>
        <v>0</v>
      </c>
      <c r="P576" s="103" t="str">
        <f t="shared" si="76"/>
        <v/>
      </c>
      <c r="Q576" s="69"/>
    </row>
    <row r="577" spans="1:17" ht="39.75" customHeight="1" x14ac:dyDescent="0.2">
      <c r="A577" s="97" t="str">
        <f>IF('見積書(2号)'!A577="","",'見積書(2号)'!A577)</f>
        <v/>
      </c>
      <c r="B577" s="138" t="str">
        <f>IF('見積書(2号)'!B577="","",'見積書(2号)'!B577)</f>
        <v/>
      </c>
      <c r="C577" s="108" t="str">
        <f>IF('見積書(2号)'!C577="","",'見積書(2号)'!C577)</f>
        <v/>
      </c>
      <c r="D577" s="111" t="str">
        <f>IF('見積書(2号)'!H577="","",'見積書(2号)'!H577)</f>
        <v/>
      </c>
      <c r="E577" s="98" t="str">
        <f>IF('見積書(2号)'!E577="","",'見積書(2号)'!E577)</f>
        <v/>
      </c>
      <c r="F577" s="99">
        <f>IF('見積書(2号)'!I577="","",'見積書(2号)'!I577)</f>
        <v>0</v>
      </c>
      <c r="G577" s="100" t="str">
        <f>IF('見積書(2号)'!J577="","",'見積書(2号)'!J577)</f>
        <v/>
      </c>
      <c r="H577" s="110" t="str">
        <f>IF('見積書(2号)'!K577="","",'見積書(2号)'!K577)</f>
        <v/>
      </c>
      <c r="I577" s="100">
        <f>IF('見積書(2号)'!L577="","",'見積書(2号)'!L577)</f>
        <v>0</v>
      </c>
      <c r="J577" s="100" t="str">
        <f>IF('見積書(2号)'!M577="","",'見積書(2号)'!M577)</f>
        <v/>
      </c>
      <c r="K577" s="25"/>
      <c r="L577" s="102">
        <f>IF(OR(F577=""),"",IF(OR('見積書(2号)'!K577=""),F577,I577))</f>
        <v>0</v>
      </c>
      <c r="M577" s="103" t="str">
        <f t="shared" si="75"/>
        <v/>
      </c>
      <c r="N577" s="25"/>
      <c r="O577" s="102">
        <f t="shared" si="72"/>
        <v>0</v>
      </c>
      <c r="P577" s="103" t="str">
        <f t="shared" si="76"/>
        <v/>
      </c>
      <c r="Q577" s="69"/>
    </row>
    <row r="578" spans="1:17" ht="39.75" customHeight="1" x14ac:dyDescent="0.2">
      <c r="A578" s="97" t="str">
        <f>IF('見積書(2号)'!A578="","",'見積書(2号)'!A578)</f>
        <v/>
      </c>
      <c r="B578" s="138" t="str">
        <f>IF('見積書(2号)'!B578="","",'見積書(2号)'!B578)</f>
        <v/>
      </c>
      <c r="C578" s="108" t="str">
        <f>IF('見積書(2号)'!C578="","",'見積書(2号)'!C578)</f>
        <v/>
      </c>
      <c r="D578" s="111" t="str">
        <f>IF('見積書(2号)'!H578="","",'見積書(2号)'!H578)</f>
        <v/>
      </c>
      <c r="E578" s="98" t="str">
        <f>IF('見積書(2号)'!E578="","",'見積書(2号)'!E578)</f>
        <v/>
      </c>
      <c r="F578" s="99">
        <f>IF('見積書(2号)'!I578="","",'見積書(2号)'!I578)</f>
        <v>0</v>
      </c>
      <c r="G578" s="100" t="str">
        <f>IF('見積書(2号)'!J578="","",'見積書(2号)'!J578)</f>
        <v/>
      </c>
      <c r="H578" s="110" t="str">
        <f>IF('見積書(2号)'!K578="","",'見積書(2号)'!K578)</f>
        <v/>
      </c>
      <c r="I578" s="100">
        <f>IF('見積書(2号)'!L578="","",'見積書(2号)'!L578)</f>
        <v>0</v>
      </c>
      <c r="J578" s="100" t="str">
        <f>IF('見積書(2号)'!M578="","",'見積書(2号)'!M578)</f>
        <v/>
      </c>
      <c r="K578" s="25"/>
      <c r="L578" s="102">
        <f>IF(OR(F578=""),"",IF(OR('見積書(2号)'!K578=""),F578,I578))</f>
        <v>0</v>
      </c>
      <c r="M578" s="103" t="str">
        <f t="shared" si="75"/>
        <v/>
      </c>
      <c r="N578" s="25"/>
      <c r="O578" s="102">
        <f t="shared" si="72"/>
        <v>0</v>
      </c>
      <c r="P578" s="103" t="str">
        <f t="shared" si="76"/>
        <v/>
      </c>
      <c r="Q578" s="69"/>
    </row>
    <row r="579" spans="1:17" ht="39.75" customHeight="1" x14ac:dyDescent="0.2">
      <c r="A579" s="97" t="str">
        <f>IF('見積書(2号)'!A579="","",'見積書(2号)'!A579)</f>
        <v/>
      </c>
      <c r="B579" s="138" t="str">
        <f>IF('見積書(2号)'!B579="","",'見積書(2号)'!B579)</f>
        <v>小　　計</v>
      </c>
      <c r="C579" s="108" t="str">
        <f>IF('見積書(2号)'!C579="","",'見積書(2号)'!C579)</f>
        <v/>
      </c>
      <c r="D579" s="111" t="str">
        <f>IF('見積書(2号)'!H579="","",'見積書(2号)'!H579)</f>
        <v/>
      </c>
      <c r="E579" s="98" t="str">
        <f>IF('見積書(2号)'!E579="","",'見積書(2号)'!E579)</f>
        <v/>
      </c>
      <c r="F579" s="99" t="str">
        <f>IF('見積書(2号)'!I579="","",'見積書(2号)'!I579)</f>
        <v/>
      </c>
      <c r="G579" s="100">
        <f>IF('見積書(2号)'!J579="","",'見積書(2号)'!J579)</f>
        <v>0</v>
      </c>
      <c r="H579" s="110" t="str">
        <f>IF('見積書(2号)'!K579="","",'見積書(2号)'!K579)</f>
        <v/>
      </c>
      <c r="I579" s="100" t="str">
        <f>IF('見積書(2号)'!L579="","",'見積書(2号)'!L579)</f>
        <v/>
      </c>
      <c r="J579" s="100">
        <f>IF('見積書(2号)'!M579="","",'見積書(2号)'!M579)</f>
        <v>0</v>
      </c>
      <c r="K579" s="25"/>
      <c r="L579" s="102" t="str">
        <f>IF(OR(F579=""),"",IF(OR('見積書(2号)'!K579=""),F579,I579))</f>
        <v/>
      </c>
      <c r="M579" s="103">
        <f t="shared" ref="M579" si="77">SUBTOTAL(9,M551:M578)</f>
        <v>0</v>
      </c>
      <c r="N579" s="25"/>
      <c r="O579" s="102" t="str">
        <f t="shared" si="72"/>
        <v/>
      </c>
      <c r="P579" s="103">
        <f t="shared" ref="P579" si="78">SUBTOTAL(9,P551:P578)</f>
        <v>0</v>
      </c>
      <c r="Q579" s="69"/>
    </row>
  </sheetData>
  <sheetProtection algorithmName="SHA-512" hashValue="lZrdIHZ+83jmkkiuns2B38k49a1CzgKtq4qdawK5vKnDM03SDd1vCzt+d5mHvOfySHbrtm+I0ivWyV5KQKvMeA==" saltValue="4RqZ/5LzibWQB4QGn1DaVQ==" spinCount="100000" sheet="1" objects="1" scenarios="1" selectLockedCells="1"/>
  <mergeCells count="10">
    <mergeCell ref="A3:A4"/>
    <mergeCell ref="B3:C4"/>
    <mergeCell ref="D3:G4"/>
    <mergeCell ref="K4:M4"/>
    <mergeCell ref="Q3:Q4"/>
    <mergeCell ref="H4:J4"/>
    <mergeCell ref="H3:J3"/>
    <mergeCell ref="K3:M3"/>
    <mergeCell ref="N3:P3"/>
    <mergeCell ref="N4:P4"/>
  </mergeCells>
  <phoneticPr fontId="4"/>
  <dataValidations count="1">
    <dataValidation imeMode="on" allowBlank="1" showInputMessage="1" showErrorMessage="1" sqref="K4:M4 N4:P4" xr:uid="{EF2B2E20-CFFC-4566-8FFE-C5D3F1584AD9}"/>
  </dataValidations>
  <printOptions horizontalCentered="1" verticalCentered="1"/>
  <pageMargins left="0.78740157480314965" right="0.59055118110236227" top="0.98425196850393704" bottom="0.59055118110236227" header="0.51181102362204722" footer="0.31496062992125984"/>
  <pageSetup paperSize="9" scale="40" fitToHeight="10" orientation="landscape" blackAndWhite="1" r:id="rId1"/>
  <headerFooter alignWithMargins="0">
    <oddHeader xml:space="preserve">&amp;R&amp;14改訂：2018/03/01
</oddHeader>
  </headerFooter>
  <rowBreaks count="19" manualBreakCount="19">
    <brk id="28" max="16383" man="1"/>
    <brk id="57" max="16383" man="1"/>
    <brk id="86" max="16383" man="1"/>
    <brk id="115" max="16383" man="1"/>
    <brk id="144" max="16383" man="1"/>
    <brk id="173" max="16383" man="1"/>
    <brk id="202" max="16383" man="1"/>
    <brk id="231" max="16383" man="1"/>
    <brk id="260" max="16383" man="1"/>
    <brk id="289" max="16383" man="1"/>
    <brk id="318" max="16383" man="1"/>
    <brk id="347" max="16383" man="1"/>
    <brk id="376" max="16383" man="1"/>
    <brk id="405" max="16383" man="1"/>
    <brk id="434" max="16383" man="1"/>
    <brk id="463" max="16383" man="1"/>
    <brk id="492" max="16383" man="1"/>
    <brk id="521" max="16383" man="1"/>
    <brk id="5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vt:i4>
      </vt:variant>
    </vt:vector>
  </HeadingPairs>
  <TitlesOfParts>
    <vt:vector size="27" baseType="lpstr">
      <vt:lpstr>見積書(1号)</vt:lpstr>
      <vt:lpstr>見積書(2号)</vt:lpstr>
      <vt:lpstr>出来高表紙</vt:lpstr>
      <vt:lpstr>出来高内訳</vt:lpstr>
      <vt:lpstr>'見積書(1号)'!Print_Area</vt:lpstr>
      <vt:lpstr>出来高表紙!Print_Area</vt:lpstr>
      <vt:lpstr>'見積書(2号)'!Print_Titles</vt:lpstr>
      <vt:lpstr>出来高内訳!Print_Titles</vt:lpstr>
      <vt:lpstr>引受月</vt:lpstr>
      <vt:lpstr>引受者氏名</vt:lpstr>
      <vt:lpstr>引受者役職</vt:lpstr>
      <vt:lpstr>引受日</vt:lpstr>
      <vt:lpstr>引受年</vt:lpstr>
      <vt:lpstr>契約CD</vt:lpstr>
      <vt:lpstr>検査月</vt:lpstr>
      <vt:lpstr>検査日</vt:lpstr>
      <vt:lpstr>検査年</vt:lpstr>
      <vt:lpstr>工事CD</vt:lpstr>
      <vt:lpstr>出来高</vt:lpstr>
      <vt:lpstr>出来高保留</vt:lpstr>
      <vt:lpstr>商店CD</vt:lpstr>
      <vt:lpstr>申出月</vt:lpstr>
      <vt:lpstr>申出日</vt:lpstr>
      <vt:lpstr>申出年</vt:lpstr>
      <vt:lpstr>通知月</vt:lpstr>
      <vt:lpstr>通知日</vt:lpstr>
      <vt:lpstr>通知年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株式会社福田組</dc:creator>
  <cp:lastModifiedBy>綜建社 株式会社</cp:lastModifiedBy>
  <cp:lastPrinted>2022-08-24T20:08:01Z</cp:lastPrinted>
  <dcterms:created xsi:type="dcterms:W3CDTF">2001-05-22T05:20:45Z</dcterms:created>
  <dcterms:modified xsi:type="dcterms:W3CDTF">2023-10-10T20:00:54Z</dcterms:modified>
</cp:coreProperties>
</file>