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K:\20.書類雛形\02　協力業者\"/>
    </mc:Choice>
  </mc:AlternateContent>
  <xr:revisionPtr revIDLastSave="0" documentId="13_ncr:1_{A770D91A-94B3-4518-8993-5A078CFC8DF2}" xr6:coauthVersionLast="47" xr6:coauthVersionMax="47" xr10:uidLastSave="{00000000-0000-0000-0000-000000000000}"/>
  <bookViews>
    <workbookView xWindow="-14310" yWindow="16080" windowWidth="29040" windowHeight="15840" xr2:uid="{00000000-000D-0000-FFFF-FFFF00000000}"/>
  </bookViews>
  <sheets>
    <sheet name="見積書(1号)" sheetId="4" r:id="rId1"/>
    <sheet name="見積書(2号)" sheetId="2" r:id="rId2"/>
    <sheet name="出来高表紙" sheetId="7" r:id="rId3"/>
    <sheet name="出来高内訳" sheetId="6" r:id="rId4"/>
  </sheets>
  <externalReferences>
    <externalReference r:id="rId5"/>
  </externalReferences>
  <definedNames>
    <definedName name="_xlnm.Print_Area" localSheetId="0">'見積書(1号)'!$A$1:$BE$58</definedName>
    <definedName name="_xlnm.Print_Area" localSheetId="2">出来高表紙!$A$1:$BD$66</definedName>
    <definedName name="_xlnm.Print_Titles" localSheetId="1">'見積書(2号)'!$1:$5</definedName>
    <definedName name="_xlnm.Print_Titles" localSheetId="3">出来高内訳!$1:$5</definedName>
    <definedName name="引受月">出来高表紙!$AW$60</definedName>
    <definedName name="引受者氏名">出来高表紙!$AT$64</definedName>
    <definedName name="引受者役職">出来高表紙!$AT$62</definedName>
    <definedName name="引受日">出来高表紙!$BA$60</definedName>
    <definedName name="引受年">出来高表紙!$AQ$60</definedName>
    <definedName name="契約CD">出来高表紙!$A$11</definedName>
    <definedName name="検査月">出来高表紙!$U$62</definedName>
    <definedName name="検査日">出来高表紙!$Y$62</definedName>
    <definedName name="検査年">出来高表紙!$P$62</definedName>
    <definedName name="工事CD">出来高表紙!$H$7</definedName>
    <definedName name="出来高">出来高表紙!$AJ$51</definedName>
    <definedName name="出来高保留">出来高表紙!$AB$11</definedName>
    <definedName name="商店CD">出来高表紙!$BA$3</definedName>
    <definedName name="申出月">出来高表紙!$U$64</definedName>
    <definedName name="申出日">出来高表紙!$Y$64</definedName>
    <definedName name="申出年">出来高表紙!$P$64</definedName>
    <definedName name="通知月">出来高表紙!$U$60</definedName>
    <definedName name="通知日">出来高表紙!$Y$60</definedName>
    <definedName name="通知年">出来高表紙!$P$60</definedName>
  </definedNames>
  <calcPr calcId="191029"/>
</workbook>
</file>

<file path=xl/calcChain.xml><?xml version="1.0" encoding="utf-8"?>
<calcChain xmlns="http://schemas.openxmlformats.org/spreadsheetml/2006/main">
  <c r="AL10" i="7" l="1"/>
  <c r="AG10" i="7"/>
  <c r="AL9" i="7"/>
  <c r="AL8" i="7"/>
  <c r="AG8" i="7"/>
  <c r="AL7" i="7"/>
  <c r="AG7" i="7"/>
  <c r="AP5" i="7"/>
  <c r="AG5" i="7"/>
  <c r="L31" i="2" l="1"/>
  <c r="AD31" i="7" l="1"/>
  <c r="AD29" i="7"/>
  <c r="X31" i="7"/>
  <c r="X29" i="7"/>
  <c r="AI45" i="4"/>
  <c r="AD43" i="7" s="1"/>
  <c r="AC45" i="4"/>
  <c r="X43" i="7" s="1"/>
  <c r="W45" i="4"/>
  <c r="W37" i="4"/>
  <c r="W39" i="4"/>
  <c r="W41" i="4"/>
  <c r="W43" i="4"/>
  <c r="B14" i="2"/>
  <c r="B14" i="6" s="1"/>
  <c r="A14" i="2"/>
  <c r="A14" i="6" s="1"/>
  <c r="H10" i="7"/>
  <c r="AD51" i="7"/>
  <c r="X51" i="7"/>
  <c r="V31" i="7"/>
  <c r="T31" i="7"/>
  <c r="V29" i="7"/>
  <c r="T29" i="7"/>
  <c r="V27" i="7"/>
  <c r="T27" i="7"/>
  <c r="V25" i="7"/>
  <c r="T25" i="7"/>
  <c r="V23" i="7"/>
  <c r="T23" i="7"/>
  <c r="V21" i="7"/>
  <c r="T21" i="7"/>
  <c r="I231" i="6"/>
  <c r="H231" i="6"/>
  <c r="F231" i="6"/>
  <c r="L231" i="6" s="1"/>
  <c r="E231" i="6"/>
  <c r="D231" i="6"/>
  <c r="C231" i="6"/>
  <c r="B231" i="6"/>
  <c r="A231" i="6"/>
  <c r="P230" i="6"/>
  <c r="M230" i="6"/>
  <c r="H230" i="6"/>
  <c r="E230" i="6"/>
  <c r="D230" i="6"/>
  <c r="C230" i="6"/>
  <c r="B230" i="6"/>
  <c r="A230" i="6"/>
  <c r="P229" i="6"/>
  <c r="M229" i="6"/>
  <c r="H229" i="6"/>
  <c r="E229" i="6"/>
  <c r="D229" i="6"/>
  <c r="C229" i="6"/>
  <c r="B229" i="6"/>
  <c r="A229" i="6"/>
  <c r="P228" i="6"/>
  <c r="M228" i="6"/>
  <c r="H228" i="6"/>
  <c r="E228" i="6"/>
  <c r="D228" i="6"/>
  <c r="C228" i="6"/>
  <c r="B228" i="6"/>
  <c r="A228" i="6"/>
  <c r="P227" i="6"/>
  <c r="M227" i="6"/>
  <c r="H227" i="6"/>
  <c r="E227" i="6"/>
  <c r="D227" i="6"/>
  <c r="C227" i="6"/>
  <c r="B227" i="6"/>
  <c r="A227" i="6"/>
  <c r="P226" i="6"/>
  <c r="M226" i="6"/>
  <c r="H226" i="6"/>
  <c r="E226" i="6"/>
  <c r="D226" i="6"/>
  <c r="C226" i="6"/>
  <c r="B226" i="6"/>
  <c r="A226" i="6"/>
  <c r="P225" i="6"/>
  <c r="M225" i="6"/>
  <c r="H225" i="6"/>
  <c r="E225" i="6"/>
  <c r="D225" i="6"/>
  <c r="C225" i="6"/>
  <c r="B225" i="6"/>
  <c r="A225" i="6"/>
  <c r="P224" i="6"/>
  <c r="M224" i="6"/>
  <c r="H224" i="6"/>
  <c r="E224" i="6"/>
  <c r="D224" i="6"/>
  <c r="C224" i="6"/>
  <c r="B224" i="6"/>
  <c r="A224" i="6"/>
  <c r="P223" i="6"/>
  <c r="M223" i="6"/>
  <c r="H223" i="6"/>
  <c r="E223" i="6"/>
  <c r="D223" i="6"/>
  <c r="C223" i="6"/>
  <c r="B223" i="6"/>
  <c r="A223" i="6"/>
  <c r="P222" i="6"/>
  <c r="M222" i="6"/>
  <c r="H222" i="6"/>
  <c r="E222" i="6"/>
  <c r="D222" i="6"/>
  <c r="C222" i="6"/>
  <c r="B222" i="6"/>
  <c r="A222" i="6"/>
  <c r="P221" i="6"/>
  <c r="M221" i="6"/>
  <c r="H221" i="6"/>
  <c r="E221" i="6"/>
  <c r="D221" i="6"/>
  <c r="C221" i="6"/>
  <c r="B221" i="6"/>
  <c r="A221" i="6"/>
  <c r="P220" i="6"/>
  <c r="M220" i="6"/>
  <c r="H220" i="6"/>
  <c r="E220" i="6"/>
  <c r="D220" i="6"/>
  <c r="C220" i="6"/>
  <c r="B220" i="6"/>
  <c r="A220" i="6"/>
  <c r="P219" i="6"/>
  <c r="M219" i="6"/>
  <c r="H219" i="6"/>
  <c r="E219" i="6"/>
  <c r="D219" i="6"/>
  <c r="C219" i="6"/>
  <c r="B219" i="6"/>
  <c r="A219" i="6"/>
  <c r="P218" i="6"/>
  <c r="M218" i="6"/>
  <c r="H218" i="6"/>
  <c r="E218" i="6"/>
  <c r="D218" i="6"/>
  <c r="C218" i="6"/>
  <c r="B218" i="6"/>
  <c r="A218" i="6"/>
  <c r="P217" i="6"/>
  <c r="M217" i="6"/>
  <c r="H217" i="6"/>
  <c r="E217" i="6"/>
  <c r="D217" i="6"/>
  <c r="C217" i="6"/>
  <c r="B217" i="6"/>
  <c r="A217" i="6"/>
  <c r="P216" i="6"/>
  <c r="M216" i="6"/>
  <c r="H216" i="6"/>
  <c r="E216" i="6"/>
  <c r="D216" i="6"/>
  <c r="C216" i="6"/>
  <c r="B216" i="6"/>
  <c r="A216" i="6"/>
  <c r="P215" i="6"/>
  <c r="M215" i="6"/>
  <c r="H215" i="6"/>
  <c r="E215" i="6"/>
  <c r="D215" i="6"/>
  <c r="C215" i="6"/>
  <c r="B215" i="6"/>
  <c r="A215" i="6"/>
  <c r="P214" i="6"/>
  <c r="M214" i="6"/>
  <c r="H214" i="6"/>
  <c r="E214" i="6"/>
  <c r="D214" i="6"/>
  <c r="C214" i="6"/>
  <c r="B214" i="6"/>
  <c r="A214" i="6"/>
  <c r="P213" i="6"/>
  <c r="M213" i="6"/>
  <c r="H213" i="6"/>
  <c r="E213" i="6"/>
  <c r="D213" i="6"/>
  <c r="C213" i="6"/>
  <c r="B213" i="6"/>
  <c r="A213" i="6"/>
  <c r="P212" i="6"/>
  <c r="M212" i="6"/>
  <c r="H212" i="6"/>
  <c r="E212" i="6"/>
  <c r="D212" i="6"/>
  <c r="C212" i="6"/>
  <c r="B212" i="6"/>
  <c r="A212" i="6"/>
  <c r="P211" i="6"/>
  <c r="M211" i="6"/>
  <c r="H211" i="6"/>
  <c r="E211" i="6"/>
  <c r="D211" i="6"/>
  <c r="C211" i="6"/>
  <c r="B211" i="6"/>
  <c r="A211" i="6"/>
  <c r="P210" i="6"/>
  <c r="M210" i="6"/>
  <c r="H210" i="6"/>
  <c r="E210" i="6"/>
  <c r="D210" i="6"/>
  <c r="C210" i="6"/>
  <c r="B210" i="6"/>
  <c r="A210" i="6"/>
  <c r="P209" i="6"/>
  <c r="M209" i="6"/>
  <c r="H209" i="6"/>
  <c r="E209" i="6"/>
  <c r="D209" i="6"/>
  <c r="C209" i="6"/>
  <c r="B209" i="6"/>
  <c r="A209" i="6"/>
  <c r="P208" i="6"/>
  <c r="M208" i="6"/>
  <c r="H208" i="6"/>
  <c r="E208" i="6"/>
  <c r="D208" i="6"/>
  <c r="C208" i="6"/>
  <c r="B208" i="6"/>
  <c r="A208" i="6"/>
  <c r="P207" i="6"/>
  <c r="M207" i="6"/>
  <c r="H207" i="6"/>
  <c r="E207" i="6"/>
  <c r="D207" i="6"/>
  <c r="C207" i="6"/>
  <c r="B207" i="6"/>
  <c r="A207" i="6"/>
  <c r="P206" i="6"/>
  <c r="M206" i="6"/>
  <c r="H206" i="6"/>
  <c r="E206" i="6"/>
  <c r="D206" i="6"/>
  <c r="C206" i="6"/>
  <c r="B206" i="6"/>
  <c r="A206" i="6"/>
  <c r="P205" i="6"/>
  <c r="M205" i="6"/>
  <c r="H205" i="6"/>
  <c r="E205" i="6"/>
  <c r="D205" i="6"/>
  <c r="C205" i="6"/>
  <c r="B205" i="6"/>
  <c r="A205" i="6"/>
  <c r="P204" i="6"/>
  <c r="M204" i="6"/>
  <c r="H204" i="6"/>
  <c r="E204" i="6"/>
  <c r="D204" i="6"/>
  <c r="C204" i="6"/>
  <c r="B204" i="6"/>
  <c r="A204" i="6"/>
  <c r="P203" i="6"/>
  <c r="P231" i="6" s="1"/>
  <c r="P14" i="6" s="1"/>
  <c r="M203" i="6"/>
  <c r="M231" i="6" s="1"/>
  <c r="M14" i="6" s="1"/>
  <c r="H203" i="6"/>
  <c r="E203" i="6"/>
  <c r="D203" i="6"/>
  <c r="C203" i="6"/>
  <c r="B203" i="6"/>
  <c r="A203" i="6"/>
  <c r="P201" i="6"/>
  <c r="M201" i="6"/>
  <c r="P200" i="6"/>
  <c r="M200" i="6"/>
  <c r="P199" i="6"/>
  <c r="M199" i="6"/>
  <c r="P198" i="6"/>
  <c r="M198" i="6"/>
  <c r="P197" i="6"/>
  <c r="M197" i="6"/>
  <c r="P196" i="6"/>
  <c r="M196" i="6"/>
  <c r="P195" i="6"/>
  <c r="M195" i="6"/>
  <c r="P194" i="6"/>
  <c r="M194" i="6"/>
  <c r="P193" i="6"/>
  <c r="M193" i="6"/>
  <c r="P192" i="6"/>
  <c r="M192" i="6"/>
  <c r="P191" i="6"/>
  <c r="M191" i="6"/>
  <c r="P190" i="6"/>
  <c r="M190" i="6"/>
  <c r="P189" i="6"/>
  <c r="M189" i="6"/>
  <c r="P188" i="6"/>
  <c r="M188" i="6"/>
  <c r="P187" i="6"/>
  <c r="M187" i="6"/>
  <c r="P186" i="6"/>
  <c r="M186" i="6"/>
  <c r="P185" i="6"/>
  <c r="M185" i="6"/>
  <c r="P184" i="6"/>
  <c r="M184" i="6"/>
  <c r="P183" i="6"/>
  <c r="M183" i="6"/>
  <c r="P182" i="6"/>
  <c r="M182" i="6"/>
  <c r="P181" i="6"/>
  <c r="M181" i="6"/>
  <c r="P180" i="6"/>
  <c r="M180" i="6"/>
  <c r="P179" i="6"/>
  <c r="M179" i="6"/>
  <c r="P178" i="6"/>
  <c r="M178" i="6"/>
  <c r="P177" i="6"/>
  <c r="M177" i="6"/>
  <c r="P176" i="6"/>
  <c r="M176" i="6"/>
  <c r="P175" i="6"/>
  <c r="M175" i="6"/>
  <c r="P174" i="6"/>
  <c r="M174" i="6"/>
  <c r="P172" i="6"/>
  <c r="M172" i="6"/>
  <c r="P171" i="6"/>
  <c r="M171" i="6"/>
  <c r="P170" i="6"/>
  <c r="M170" i="6"/>
  <c r="P169" i="6"/>
  <c r="M169" i="6"/>
  <c r="P168" i="6"/>
  <c r="M168" i="6"/>
  <c r="P167" i="6"/>
  <c r="M167" i="6"/>
  <c r="P166" i="6"/>
  <c r="M166" i="6"/>
  <c r="P165" i="6"/>
  <c r="M165" i="6"/>
  <c r="P164" i="6"/>
  <c r="M164" i="6"/>
  <c r="P163" i="6"/>
  <c r="M163" i="6"/>
  <c r="P162" i="6"/>
  <c r="M162" i="6"/>
  <c r="P161" i="6"/>
  <c r="M161" i="6"/>
  <c r="P160" i="6"/>
  <c r="M160" i="6"/>
  <c r="P159" i="6"/>
  <c r="M159" i="6"/>
  <c r="P158" i="6"/>
  <c r="M158" i="6"/>
  <c r="P157" i="6"/>
  <c r="M157" i="6"/>
  <c r="P156" i="6"/>
  <c r="M156" i="6"/>
  <c r="P155" i="6"/>
  <c r="M155" i="6"/>
  <c r="P154" i="6"/>
  <c r="M154" i="6"/>
  <c r="P153" i="6"/>
  <c r="M153" i="6"/>
  <c r="P152" i="6"/>
  <c r="M152" i="6"/>
  <c r="P151" i="6"/>
  <c r="M151" i="6"/>
  <c r="P150" i="6"/>
  <c r="M150" i="6"/>
  <c r="P149" i="6"/>
  <c r="M149" i="6"/>
  <c r="P148" i="6"/>
  <c r="M148" i="6"/>
  <c r="P147" i="6"/>
  <c r="M147" i="6"/>
  <c r="P146" i="6"/>
  <c r="M146" i="6"/>
  <c r="P145" i="6"/>
  <c r="M145" i="6"/>
  <c r="P143" i="6"/>
  <c r="M143" i="6"/>
  <c r="P142" i="6"/>
  <c r="M142" i="6"/>
  <c r="P141" i="6"/>
  <c r="M141" i="6"/>
  <c r="P140" i="6"/>
  <c r="M140" i="6"/>
  <c r="P139" i="6"/>
  <c r="M139" i="6"/>
  <c r="P138" i="6"/>
  <c r="M138" i="6"/>
  <c r="P137" i="6"/>
  <c r="M137" i="6"/>
  <c r="P136" i="6"/>
  <c r="M136" i="6"/>
  <c r="P135" i="6"/>
  <c r="M135" i="6"/>
  <c r="P134" i="6"/>
  <c r="M134" i="6"/>
  <c r="P133" i="6"/>
  <c r="M133" i="6"/>
  <c r="P132" i="6"/>
  <c r="M132" i="6"/>
  <c r="P131" i="6"/>
  <c r="M131" i="6"/>
  <c r="P130" i="6"/>
  <c r="M130" i="6"/>
  <c r="P129" i="6"/>
  <c r="M129" i="6"/>
  <c r="P128" i="6"/>
  <c r="M128" i="6"/>
  <c r="P127" i="6"/>
  <c r="M127" i="6"/>
  <c r="P126" i="6"/>
  <c r="M126" i="6"/>
  <c r="P125" i="6"/>
  <c r="M125" i="6"/>
  <c r="P124" i="6"/>
  <c r="M124" i="6"/>
  <c r="P123" i="6"/>
  <c r="M123" i="6"/>
  <c r="P122" i="6"/>
  <c r="M122" i="6"/>
  <c r="P121" i="6"/>
  <c r="M121" i="6"/>
  <c r="P120" i="6"/>
  <c r="M120" i="6"/>
  <c r="P119" i="6"/>
  <c r="M119" i="6"/>
  <c r="P118" i="6"/>
  <c r="M118" i="6"/>
  <c r="P117" i="6"/>
  <c r="M117" i="6"/>
  <c r="P116" i="6"/>
  <c r="M116" i="6"/>
  <c r="P114" i="6"/>
  <c r="M114" i="6"/>
  <c r="P113" i="6"/>
  <c r="M113" i="6"/>
  <c r="P112" i="6"/>
  <c r="M112" i="6"/>
  <c r="P111" i="6"/>
  <c r="M111" i="6"/>
  <c r="P110" i="6"/>
  <c r="M110" i="6"/>
  <c r="P109" i="6"/>
  <c r="M109" i="6"/>
  <c r="P108" i="6"/>
  <c r="M108" i="6"/>
  <c r="P107" i="6"/>
  <c r="M107" i="6"/>
  <c r="P106" i="6"/>
  <c r="M106" i="6"/>
  <c r="P105" i="6"/>
  <c r="M105" i="6"/>
  <c r="P104" i="6"/>
  <c r="M104" i="6"/>
  <c r="P103" i="6"/>
  <c r="M103" i="6"/>
  <c r="P102" i="6"/>
  <c r="M102" i="6"/>
  <c r="P101" i="6"/>
  <c r="M101" i="6"/>
  <c r="P100" i="6"/>
  <c r="M100" i="6"/>
  <c r="P99" i="6"/>
  <c r="M99" i="6"/>
  <c r="P98" i="6"/>
  <c r="M98" i="6"/>
  <c r="P97" i="6"/>
  <c r="M97" i="6"/>
  <c r="P96" i="6"/>
  <c r="M96" i="6"/>
  <c r="P95" i="6"/>
  <c r="M95" i="6"/>
  <c r="P94" i="6"/>
  <c r="M94" i="6"/>
  <c r="P93" i="6"/>
  <c r="M93" i="6"/>
  <c r="P92" i="6"/>
  <c r="M92" i="6"/>
  <c r="P91" i="6"/>
  <c r="M91" i="6"/>
  <c r="P90" i="6"/>
  <c r="M90" i="6"/>
  <c r="P89" i="6"/>
  <c r="M89" i="6"/>
  <c r="P88" i="6"/>
  <c r="M88" i="6"/>
  <c r="P87" i="6"/>
  <c r="M87" i="6"/>
  <c r="P85" i="6"/>
  <c r="M85" i="6"/>
  <c r="P84" i="6"/>
  <c r="M84" i="6"/>
  <c r="P83" i="6"/>
  <c r="M83" i="6"/>
  <c r="P82" i="6"/>
  <c r="M82" i="6"/>
  <c r="P81" i="6"/>
  <c r="M81" i="6"/>
  <c r="P80" i="6"/>
  <c r="M80" i="6"/>
  <c r="P79" i="6"/>
  <c r="M79" i="6"/>
  <c r="P78" i="6"/>
  <c r="M78" i="6"/>
  <c r="P77" i="6"/>
  <c r="M77" i="6"/>
  <c r="P76" i="6"/>
  <c r="M76" i="6"/>
  <c r="P75" i="6"/>
  <c r="M75" i="6"/>
  <c r="P74" i="6"/>
  <c r="M74" i="6"/>
  <c r="P73" i="6"/>
  <c r="M73" i="6"/>
  <c r="P72" i="6"/>
  <c r="M72" i="6"/>
  <c r="P71" i="6"/>
  <c r="M71" i="6"/>
  <c r="P70" i="6"/>
  <c r="M70" i="6"/>
  <c r="P69" i="6"/>
  <c r="M69" i="6"/>
  <c r="P68" i="6"/>
  <c r="M68" i="6"/>
  <c r="P67" i="6"/>
  <c r="M67" i="6"/>
  <c r="P66" i="6"/>
  <c r="M66" i="6"/>
  <c r="P65" i="6"/>
  <c r="M65" i="6"/>
  <c r="P64" i="6"/>
  <c r="M64" i="6"/>
  <c r="P63" i="6"/>
  <c r="M63" i="6"/>
  <c r="P62" i="6"/>
  <c r="M62" i="6"/>
  <c r="P61" i="6"/>
  <c r="M61" i="6"/>
  <c r="P60" i="6"/>
  <c r="M60" i="6"/>
  <c r="P59" i="6"/>
  <c r="M59" i="6"/>
  <c r="P58" i="6"/>
  <c r="M58" i="6"/>
  <c r="P56" i="6"/>
  <c r="M56" i="6"/>
  <c r="P55" i="6"/>
  <c r="M55" i="6"/>
  <c r="P54" i="6"/>
  <c r="M54" i="6"/>
  <c r="P53" i="6"/>
  <c r="M53" i="6"/>
  <c r="P52" i="6"/>
  <c r="M52" i="6"/>
  <c r="P51" i="6"/>
  <c r="M51" i="6"/>
  <c r="P50" i="6"/>
  <c r="M50" i="6"/>
  <c r="P49" i="6"/>
  <c r="M49" i="6"/>
  <c r="P48" i="6"/>
  <c r="M48" i="6"/>
  <c r="P47" i="6"/>
  <c r="M47" i="6"/>
  <c r="P46" i="6"/>
  <c r="M46" i="6"/>
  <c r="P45" i="6"/>
  <c r="M45" i="6"/>
  <c r="P44" i="6"/>
  <c r="M44" i="6"/>
  <c r="P43" i="6"/>
  <c r="M43" i="6"/>
  <c r="P42" i="6"/>
  <c r="M42" i="6"/>
  <c r="P41" i="6"/>
  <c r="M41" i="6"/>
  <c r="P40" i="6"/>
  <c r="M40" i="6"/>
  <c r="P39" i="6"/>
  <c r="M39" i="6"/>
  <c r="P38" i="6"/>
  <c r="M38" i="6"/>
  <c r="P37" i="6"/>
  <c r="M37" i="6"/>
  <c r="P36" i="6"/>
  <c r="M36" i="6"/>
  <c r="P35" i="6"/>
  <c r="M35" i="6"/>
  <c r="P34" i="6"/>
  <c r="M34" i="6"/>
  <c r="P33" i="6"/>
  <c r="M33" i="6"/>
  <c r="P32" i="6"/>
  <c r="M32" i="6"/>
  <c r="P31" i="6"/>
  <c r="P30" i="6"/>
  <c r="M30" i="6"/>
  <c r="P29" i="6"/>
  <c r="M29" i="6"/>
  <c r="A8" i="2"/>
  <c r="A8" i="6" s="1"/>
  <c r="B10" i="2"/>
  <c r="B10" i="6" s="1"/>
  <c r="B13" i="2"/>
  <c r="B13" i="6" s="1"/>
  <c r="B12" i="2"/>
  <c r="B11" i="2"/>
  <c r="B11" i="6" s="1"/>
  <c r="B9" i="2"/>
  <c r="B9" i="6" s="1"/>
  <c r="A13" i="2"/>
  <c r="A13" i="6" s="1"/>
  <c r="A12" i="2"/>
  <c r="A11" i="2"/>
  <c r="A11" i="6" s="1"/>
  <c r="A10" i="2"/>
  <c r="A10" i="6" s="1"/>
  <c r="A9" i="2"/>
  <c r="A9" i="6" s="1"/>
  <c r="B8" i="2"/>
  <c r="L230" i="2"/>
  <c r="I230" i="6"/>
  <c r="I230" i="2"/>
  <c r="J230" i="2"/>
  <c r="G230" i="6" s="1"/>
  <c r="F230" i="2"/>
  <c r="G230" i="2" s="1"/>
  <c r="L229" i="2"/>
  <c r="I229" i="2"/>
  <c r="J229" i="2"/>
  <c r="G229" i="6" s="1"/>
  <c r="F229" i="2"/>
  <c r="F229" i="6" s="1"/>
  <c r="L229" i="6" s="1"/>
  <c r="L228" i="2"/>
  <c r="I228" i="2"/>
  <c r="J228" i="2" s="1"/>
  <c r="G228" i="6"/>
  <c r="F228" i="2"/>
  <c r="G228" i="2"/>
  <c r="L227" i="2"/>
  <c r="I227" i="2"/>
  <c r="J227" i="2" s="1"/>
  <c r="G227" i="6" s="1"/>
  <c r="F227" i="2"/>
  <c r="L226" i="2"/>
  <c r="I226" i="6" s="1"/>
  <c r="I226" i="2"/>
  <c r="J226" i="2"/>
  <c r="G226" i="6" s="1"/>
  <c r="F226" i="2"/>
  <c r="L225" i="2"/>
  <c r="I225" i="6" s="1"/>
  <c r="I225" i="2"/>
  <c r="J225" i="2" s="1"/>
  <c r="G225" i="6" s="1"/>
  <c r="F225" i="2"/>
  <c r="L224" i="2"/>
  <c r="M224" i="2"/>
  <c r="J224" i="6" s="1"/>
  <c r="I224" i="2"/>
  <c r="J224" i="2" s="1"/>
  <c r="G224" i="6"/>
  <c r="F224" i="2"/>
  <c r="G224" i="2"/>
  <c r="L223" i="2"/>
  <c r="I223" i="2"/>
  <c r="J223" i="2" s="1"/>
  <c r="F223" i="2"/>
  <c r="L222" i="2"/>
  <c r="I222" i="2"/>
  <c r="J222" i="2"/>
  <c r="G222" i="6" s="1"/>
  <c r="F222" i="2"/>
  <c r="L221" i="2"/>
  <c r="I221" i="2"/>
  <c r="J221" i="2" s="1"/>
  <c r="G221" i="6"/>
  <c r="F221" i="2"/>
  <c r="G221" i="2"/>
  <c r="L220" i="2"/>
  <c r="M220" i="2"/>
  <c r="J220" i="6" s="1"/>
  <c r="I220" i="2"/>
  <c r="J220" i="2" s="1"/>
  <c r="G220" i="6"/>
  <c r="F220" i="2"/>
  <c r="L219" i="2"/>
  <c r="I219" i="6" s="1"/>
  <c r="I219" i="2"/>
  <c r="J219" i="2" s="1"/>
  <c r="G219" i="6" s="1"/>
  <c r="F219" i="2"/>
  <c r="F219" i="6" s="1"/>
  <c r="L219" i="6" s="1"/>
  <c r="L218" i="2"/>
  <c r="M218" i="2" s="1"/>
  <c r="J218" i="6" s="1"/>
  <c r="I218" i="2"/>
  <c r="J218" i="2" s="1"/>
  <c r="G218" i="6" s="1"/>
  <c r="F218" i="2"/>
  <c r="G218" i="2"/>
  <c r="L217" i="2"/>
  <c r="M217" i="2"/>
  <c r="J217" i="6" s="1"/>
  <c r="I217" i="2"/>
  <c r="J217" i="2" s="1"/>
  <c r="G217" i="6" s="1"/>
  <c r="F217" i="2"/>
  <c r="G217" i="2" s="1"/>
  <c r="L216" i="2"/>
  <c r="I216" i="2"/>
  <c r="J216" i="2" s="1"/>
  <c r="G216" i="6"/>
  <c r="F216" i="2"/>
  <c r="L215" i="2"/>
  <c r="M215" i="2" s="1"/>
  <c r="J215" i="6" s="1"/>
  <c r="I215" i="2"/>
  <c r="J215" i="2"/>
  <c r="G215" i="6" s="1"/>
  <c r="F215" i="2"/>
  <c r="G215" i="2" s="1"/>
  <c r="L214" i="2"/>
  <c r="M214" i="2" s="1"/>
  <c r="J214" i="6" s="1"/>
  <c r="I214" i="2"/>
  <c r="J214" i="2" s="1"/>
  <c r="G214" i="6" s="1"/>
  <c r="F214" i="2"/>
  <c r="F214" i="6" s="1"/>
  <c r="L214" i="6" s="1"/>
  <c r="L213" i="2"/>
  <c r="M213" i="2" s="1"/>
  <c r="J213" i="6" s="1"/>
  <c r="I213" i="2"/>
  <c r="J213" i="2" s="1"/>
  <c r="G213" i="6" s="1"/>
  <c r="F213" i="2"/>
  <c r="L212" i="2"/>
  <c r="M212" i="2"/>
  <c r="J212" i="6" s="1"/>
  <c r="I212" i="2"/>
  <c r="J212" i="2" s="1"/>
  <c r="G212" i="6" s="1"/>
  <c r="F212" i="2"/>
  <c r="L211" i="2"/>
  <c r="I211" i="6" s="1"/>
  <c r="I211" i="2"/>
  <c r="J211" i="2" s="1"/>
  <c r="G211" i="6" s="1"/>
  <c r="F211" i="2"/>
  <c r="L210" i="2"/>
  <c r="I210" i="2"/>
  <c r="J210" i="2"/>
  <c r="G210" i="6" s="1"/>
  <c r="F210" i="2"/>
  <c r="L209" i="2"/>
  <c r="I209" i="2"/>
  <c r="J209" i="2" s="1"/>
  <c r="G209" i="6" s="1"/>
  <c r="F209" i="2"/>
  <c r="G209" i="2" s="1"/>
  <c r="L208" i="2"/>
  <c r="I208" i="2"/>
  <c r="J208" i="2" s="1"/>
  <c r="G208" i="6" s="1"/>
  <c r="F208" i="2"/>
  <c r="L207" i="2"/>
  <c r="I207" i="2"/>
  <c r="J207" i="2" s="1"/>
  <c r="G207" i="6" s="1"/>
  <c r="F207" i="2"/>
  <c r="F207" i="6" s="1"/>
  <c r="L207" i="6" s="1"/>
  <c r="L206" i="2"/>
  <c r="I206" i="6" s="1"/>
  <c r="I206" i="2"/>
  <c r="J206" i="2" s="1"/>
  <c r="G206" i="6" s="1"/>
  <c r="F206" i="2"/>
  <c r="L205" i="2"/>
  <c r="I205" i="2"/>
  <c r="J205" i="2"/>
  <c r="G205" i="6" s="1"/>
  <c r="F205" i="2"/>
  <c r="L204" i="2"/>
  <c r="I204" i="2"/>
  <c r="J204" i="2" s="1"/>
  <c r="G204" i="6" s="1"/>
  <c r="F204" i="2"/>
  <c r="L203" i="2"/>
  <c r="I203" i="6" s="1"/>
  <c r="I203" i="2"/>
  <c r="J203" i="2" s="1"/>
  <c r="G203" i="6" s="1"/>
  <c r="F203" i="2"/>
  <c r="G203" i="2" s="1"/>
  <c r="L201" i="2"/>
  <c r="M201" i="2" s="1"/>
  <c r="J201" i="6" s="1"/>
  <c r="I201" i="2"/>
  <c r="J201" i="2" s="1"/>
  <c r="G201" i="6" s="1"/>
  <c r="F201" i="2"/>
  <c r="L200" i="2"/>
  <c r="M200" i="2" s="1"/>
  <c r="J200" i="6" s="1"/>
  <c r="I200" i="2"/>
  <c r="J200" i="2" s="1"/>
  <c r="G200" i="6" s="1"/>
  <c r="F200" i="2"/>
  <c r="L199" i="2"/>
  <c r="I199" i="2"/>
  <c r="J199" i="2" s="1"/>
  <c r="G199" i="6" s="1"/>
  <c r="F199" i="2"/>
  <c r="G199" i="2"/>
  <c r="L198" i="2"/>
  <c r="I198" i="2"/>
  <c r="J198" i="2" s="1"/>
  <c r="G198" i="6" s="1"/>
  <c r="F198" i="2"/>
  <c r="G198" i="2"/>
  <c r="L197" i="2"/>
  <c r="M197" i="2"/>
  <c r="J197" i="6" s="1"/>
  <c r="I197" i="2"/>
  <c r="J197" i="2" s="1"/>
  <c r="G197" i="6" s="1"/>
  <c r="F197" i="2"/>
  <c r="L196" i="2"/>
  <c r="I196" i="2"/>
  <c r="J196" i="2" s="1"/>
  <c r="G196" i="6" s="1"/>
  <c r="F196" i="2"/>
  <c r="L195" i="2"/>
  <c r="M195" i="2"/>
  <c r="J195" i="6" s="1"/>
  <c r="I195" i="2"/>
  <c r="J195" i="2" s="1"/>
  <c r="F195" i="2"/>
  <c r="L194" i="2"/>
  <c r="I194" i="2"/>
  <c r="J194" i="2" s="1"/>
  <c r="G194" i="6" s="1"/>
  <c r="F194" i="2"/>
  <c r="G194" i="2"/>
  <c r="L193" i="2"/>
  <c r="I193" i="2"/>
  <c r="J193" i="2" s="1"/>
  <c r="G193" i="6" s="1"/>
  <c r="F193" i="2"/>
  <c r="G193" i="2" s="1"/>
  <c r="L192" i="2"/>
  <c r="M192" i="2" s="1"/>
  <c r="J192" i="6" s="1"/>
  <c r="I192" i="2"/>
  <c r="J192" i="2" s="1"/>
  <c r="G192" i="6" s="1"/>
  <c r="F192" i="2"/>
  <c r="G192" i="2" s="1"/>
  <c r="L191" i="2"/>
  <c r="M191" i="2" s="1"/>
  <c r="J191" i="6" s="1"/>
  <c r="I191" i="2"/>
  <c r="J191" i="2" s="1"/>
  <c r="G191" i="6" s="1"/>
  <c r="F191" i="2"/>
  <c r="G191" i="2" s="1"/>
  <c r="L190" i="2"/>
  <c r="M190" i="2" s="1"/>
  <c r="I190" i="2"/>
  <c r="J190" i="2" s="1"/>
  <c r="G190" i="6" s="1"/>
  <c r="F190" i="2"/>
  <c r="G190" i="2"/>
  <c r="L189" i="2"/>
  <c r="M189" i="2"/>
  <c r="J189" i="6" s="1"/>
  <c r="I189" i="2"/>
  <c r="J189" i="2" s="1"/>
  <c r="G189" i="6" s="1"/>
  <c r="F189" i="2"/>
  <c r="L188" i="2"/>
  <c r="M188" i="2" s="1"/>
  <c r="I188" i="2"/>
  <c r="J188" i="2" s="1"/>
  <c r="G188" i="6" s="1"/>
  <c r="F188" i="2"/>
  <c r="G188" i="2"/>
  <c r="L187" i="2"/>
  <c r="M187" i="2"/>
  <c r="I187" i="2"/>
  <c r="J187" i="2"/>
  <c r="G187" i="6" s="1"/>
  <c r="F187" i="2"/>
  <c r="L186" i="2"/>
  <c r="M186" i="2" s="1"/>
  <c r="J186" i="6" s="1"/>
  <c r="I186" i="2"/>
  <c r="J186" i="2" s="1"/>
  <c r="G186" i="6" s="1"/>
  <c r="F186" i="2"/>
  <c r="L185" i="2"/>
  <c r="M185" i="2"/>
  <c r="J185" i="6" s="1"/>
  <c r="I185" i="2"/>
  <c r="J185" i="2" s="1"/>
  <c r="G185" i="6" s="1"/>
  <c r="F185" i="2"/>
  <c r="L184" i="2"/>
  <c r="M184" i="2" s="1"/>
  <c r="J184" i="6"/>
  <c r="I184" i="2"/>
  <c r="J184" i="2"/>
  <c r="G184" i="6" s="1"/>
  <c r="F184" i="2"/>
  <c r="G184" i="2" s="1"/>
  <c r="L183" i="2"/>
  <c r="I183" i="2"/>
  <c r="J183" i="2"/>
  <c r="G183" i="6" s="1"/>
  <c r="F183" i="2"/>
  <c r="G183" i="2" s="1"/>
  <c r="L182" i="2"/>
  <c r="I182" i="6" s="1"/>
  <c r="I182" i="2"/>
  <c r="J182" i="2" s="1"/>
  <c r="G182" i="6"/>
  <c r="F182" i="2"/>
  <c r="G182" i="2"/>
  <c r="L181" i="2"/>
  <c r="M181" i="2"/>
  <c r="J181" i="6" s="1"/>
  <c r="I181" i="2"/>
  <c r="J181" i="2" s="1"/>
  <c r="G181" i="6"/>
  <c r="F181" i="2"/>
  <c r="L180" i="2"/>
  <c r="M180" i="2" s="1"/>
  <c r="J180" i="6" s="1"/>
  <c r="I180" i="2"/>
  <c r="J180" i="2"/>
  <c r="G180" i="6" s="1"/>
  <c r="F180" i="2"/>
  <c r="G180" i="2" s="1"/>
  <c r="L179" i="2"/>
  <c r="I179" i="2"/>
  <c r="J179" i="2"/>
  <c r="G179" i="6" s="1"/>
  <c r="F179" i="2"/>
  <c r="G179" i="2" s="1"/>
  <c r="L178" i="2"/>
  <c r="M178" i="2" s="1"/>
  <c r="I178" i="2"/>
  <c r="J178" i="2" s="1"/>
  <c r="G178" i="6" s="1"/>
  <c r="F178" i="2"/>
  <c r="G178" i="2" s="1"/>
  <c r="L177" i="2"/>
  <c r="M177" i="2" s="1"/>
  <c r="J177" i="6" s="1"/>
  <c r="I177" i="2"/>
  <c r="J177" i="2" s="1"/>
  <c r="G177" i="6" s="1"/>
  <c r="F177" i="2"/>
  <c r="G177" i="2"/>
  <c r="L176" i="2"/>
  <c r="M176" i="2"/>
  <c r="J176" i="6" s="1"/>
  <c r="I176" i="2"/>
  <c r="J176" i="2" s="1"/>
  <c r="G176" i="6" s="1"/>
  <c r="F176" i="2"/>
  <c r="L175" i="2"/>
  <c r="I175" i="2"/>
  <c r="J175" i="2" s="1"/>
  <c r="G175" i="6" s="1"/>
  <c r="F175" i="2"/>
  <c r="G175" i="2" s="1"/>
  <c r="L174" i="2"/>
  <c r="I174" i="2"/>
  <c r="J174" i="2" s="1"/>
  <c r="F174" i="2"/>
  <c r="L172" i="2"/>
  <c r="M172" i="2"/>
  <c r="J172" i="6" s="1"/>
  <c r="I172" i="2"/>
  <c r="J172" i="2" s="1"/>
  <c r="G172" i="6"/>
  <c r="F172" i="2"/>
  <c r="G172" i="2"/>
  <c r="L171" i="2"/>
  <c r="I171" i="2"/>
  <c r="J171" i="2" s="1"/>
  <c r="G171" i="6" s="1"/>
  <c r="F171" i="2"/>
  <c r="L170" i="2"/>
  <c r="M170" i="2" s="1"/>
  <c r="J170" i="6" s="1"/>
  <c r="I170" i="2"/>
  <c r="J170" i="2" s="1"/>
  <c r="G170" i="6" s="1"/>
  <c r="F170" i="2"/>
  <c r="L169" i="2"/>
  <c r="M169" i="2" s="1"/>
  <c r="J169" i="6" s="1"/>
  <c r="I169" i="2"/>
  <c r="J169" i="2" s="1"/>
  <c r="G169" i="6" s="1"/>
  <c r="F169" i="2"/>
  <c r="G169" i="2" s="1"/>
  <c r="L168" i="2"/>
  <c r="M168" i="2" s="1"/>
  <c r="J168" i="6"/>
  <c r="I168" i="2"/>
  <c r="J168" i="2"/>
  <c r="G168" i="6" s="1"/>
  <c r="F168" i="2"/>
  <c r="G168" i="2" s="1"/>
  <c r="L167" i="2"/>
  <c r="I167" i="6" s="1"/>
  <c r="I167" i="2"/>
  <c r="J167" i="2"/>
  <c r="G167" i="6" s="1"/>
  <c r="F167" i="2"/>
  <c r="G167" i="2" s="1"/>
  <c r="L166" i="2"/>
  <c r="I166" i="2"/>
  <c r="J166" i="2"/>
  <c r="F166" i="2"/>
  <c r="L165" i="2"/>
  <c r="I165" i="2"/>
  <c r="J165" i="2"/>
  <c r="G165" i="6" s="1"/>
  <c r="F165" i="2"/>
  <c r="L164" i="2"/>
  <c r="M164" i="2" s="1"/>
  <c r="J164" i="6" s="1"/>
  <c r="I164" i="2"/>
  <c r="J164" i="2" s="1"/>
  <c r="G164" i="6" s="1"/>
  <c r="F164" i="2"/>
  <c r="G164" i="2" s="1"/>
  <c r="L163" i="2"/>
  <c r="I163" i="2"/>
  <c r="J163" i="2" s="1"/>
  <c r="G163" i="6" s="1"/>
  <c r="F163" i="2"/>
  <c r="G163" i="2" s="1"/>
  <c r="L162" i="2"/>
  <c r="M162" i="2" s="1"/>
  <c r="J162" i="6" s="1"/>
  <c r="I162" i="2"/>
  <c r="J162" i="2" s="1"/>
  <c r="G162" i="6" s="1"/>
  <c r="F162" i="2"/>
  <c r="G162" i="2"/>
  <c r="L161" i="2"/>
  <c r="M161" i="2"/>
  <c r="J161" i="6" s="1"/>
  <c r="I161" i="2"/>
  <c r="J161" i="2" s="1"/>
  <c r="G161" i="6" s="1"/>
  <c r="F161" i="2"/>
  <c r="G161" i="2" s="1"/>
  <c r="L160" i="2"/>
  <c r="I160" i="2"/>
  <c r="J160" i="2" s="1"/>
  <c r="G160" i="6"/>
  <c r="F160" i="2"/>
  <c r="G160" i="2"/>
  <c r="L159" i="2"/>
  <c r="I159" i="2"/>
  <c r="J159" i="2" s="1"/>
  <c r="G159" i="6" s="1"/>
  <c r="F159" i="2"/>
  <c r="G159" i="2"/>
  <c r="L158" i="2"/>
  <c r="M158" i="2"/>
  <c r="J158" i="6" s="1"/>
  <c r="I158" i="2"/>
  <c r="J158" i="2" s="1"/>
  <c r="F158" i="2"/>
  <c r="G158" i="2" s="1"/>
  <c r="L157" i="2"/>
  <c r="M157" i="2" s="1"/>
  <c r="J157" i="6" s="1"/>
  <c r="I157" i="2"/>
  <c r="J157" i="2" s="1"/>
  <c r="G157" i="6" s="1"/>
  <c r="F157" i="2"/>
  <c r="G157" i="2" s="1"/>
  <c r="L156" i="2"/>
  <c r="M156" i="2" s="1"/>
  <c r="J156" i="6"/>
  <c r="I156" i="2"/>
  <c r="J156" i="2"/>
  <c r="G156" i="6" s="1"/>
  <c r="F156" i="2"/>
  <c r="L155" i="2"/>
  <c r="I155" i="2"/>
  <c r="J155" i="2" s="1"/>
  <c r="G155" i="6"/>
  <c r="F155" i="2"/>
  <c r="G155" i="2"/>
  <c r="L154" i="2"/>
  <c r="M154" i="2"/>
  <c r="J154" i="6" s="1"/>
  <c r="I154" i="2"/>
  <c r="J154" i="2" s="1"/>
  <c r="G154" i="6"/>
  <c r="F154" i="2"/>
  <c r="G154" i="2"/>
  <c r="L153" i="2"/>
  <c r="M153" i="2"/>
  <c r="J153" i="6" s="1"/>
  <c r="I153" i="2"/>
  <c r="J153" i="2" s="1"/>
  <c r="F153" i="2"/>
  <c r="G153" i="2" s="1"/>
  <c r="L152" i="2"/>
  <c r="M152" i="2" s="1"/>
  <c r="J152" i="6"/>
  <c r="I152" i="2"/>
  <c r="F152" i="2"/>
  <c r="G152" i="2" s="1"/>
  <c r="L151" i="2"/>
  <c r="M151" i="2" s="1"/>
  <c r="J151" i="6"/>
  <c r="I151" i="2"/>
  <c r="J151" i="2"/>
  <c r="G151" i="6" s="1"/>
  <c r="F151" i="2"/>
  <c r="G151" i="2" s="1"/>
  <c r="L150" i="2"/>
  <c r="I150" i="2"/>
  <c r="J150" i="2"/>
  <c r="G150" i="6" s="1"/>
  <c r="F150" i="2"/>
  <c r="G150" i="2" s="1"/>
  <c r="L149" i="2"/>
  <c r="M149" i="2" s="1"/>
  <c r="J149" i="6" s="1"/>
  <c r="I149" i="2"/>
  <c r="F149" i="2"/>
  <c r="G149" i="2" s="1"/>
  <c r="L148" i="2"/>
  <c r="M148" i="2" s="1"/>
  <c r="J148" i="6" s="1"/>
  <c r="I148" i="2"/>
  <c r="F148" i="2"/>
  <c r="G148" i="2"/>
  <c r="L147" i="2"/>
  <c r="M147" i="2"/>
  <c r="J147" i="6" s="1"/>
  <c r="I147" i="2"/>
  <c r="F147" i="2"/>
  <c r="G147" i="2" s="1"/>
  <c r="L146" i="2"/>
  <c r="M146" i="2" s="1"/>
  <c r="J146" i="6" s="1"/>
  <c r="I146" i="2"/>
  <c r="J146" i="2" s="1"/>
  <c r="G146" i="6" s="1"/>
  <c r="F146" i="2"/>
  <c r="G146" i="2"/>
  <c r="L145" i="2"/>
  <c r="M145" i="2"/>
  <c r="I145" i="2"/>
  <c r="J145" i="2"/>
  <c r="G145" i="6" s="1"/>
  <c r="F145" i="2"/>
  <c r="G145" i="2" s="1"/>
  <c r="L143" i="2"/>
  <c r="M143" i="2" s="1"/>
  <c r="J143" i="6" s="1"/>
  <c r="I143" i="2"/>
  <c r="J143" i="2" s="1"/>
  <c r="G143" i="6" s="1"/>
  <c r="F143" i="2"/>
  <c r="G143" i="2" s="1"/>
  <c r="L142" i="2"/>
  <c r="I142" i="2"/>
  <c r="J142" i="2" s="1"/>
  <c r="G142" i="6" s="1"/>
  <c r="F142" i="2"/>
  <c r="G142" i="2" s="1"/>
  <c r="L141" i="2"/>
  <c r="I141" i="2"/>
  <c r="J141" i="2" s="1"/>
  <c r="G141" i="6" s="1"/>
  <c r="F141" i="2"/>
  <c r="G141" i="2" s="1"/>
  <c r="L140" i="2"/>
  <c r="I140" i="2"/>
  <c r="F140" i="2"/>
  <c r="G140" i="2" s="1"/>
  <c r="L139" i="2"/>
  <c r="I139" i="2"/>
  <c r="J139" i="2" s="1"/>
  <c r="G139" i="6"/>
  <c r="F139" i="2"/>
  <c r="G139" i="2"/>
  <c r="L138" i="2"/>
  <c r="I138" i="2"/>
  <c r="J138" i="2" s="1"/>
  <c r="G138" i="6" s="1"/>
  <c r="F138" i="2"/>
  <c r="G138" i="2"/>
  <c r="L137" i="2"/>
  <c r="M137" i="2"/>
  <c r="J137" i="6" s="1"/>
  <c r="I137" i="2"/>
  <c r="F137" i="2"/>
  <c r="G137" i="2" s="1"/>
  <c r="L136" i="2"/>
  <c r="M136" i="2" s="1"/>
  <c r="J136" i="6" s="1"/>
  <c r="I136" i="2"/>
  <c r="J136" i="2" s="1"/>
  <c r="F136" i="2"/>
  <c r="G136" i="2" s="1"/>
  <c r="L135" i="2"/>
  <c r="I135" i="6" s="1"/>
  <c r="I135" i="2"/>
  <c r="J135" i="2" s="1"/>
  <c r="G135" i="6"/>
  <c r="F135" i="2"/>
  <c r="G135" i="2"/>
  <c r="L134" i="2"/>
  <c r="I134" i="6"/>
  <c r="I134" i="2"/>
  <c r="J134" i="2"/>
  <c r="G134" i="6" s="1"/>
  <c r="F134" i="2"/>
  <c r="G134" i="2" s="1"/>
  <c r="L133" i="2"/>
  <c r="M133" i="2" s="1"/>
  <c r="J133" i="6" s="1"/>
  <c r="I133" i="2"/>
  <c r="F133" i="2"/>
  <c r="G133" i="2" s="1"/>
  <c r="L132" i="2"/>
  <c r="M132" i="2" s="1"/>
  <c r="J132" i="6" s="1"/>
  <c r="I132" i="2"/>
  <c r="F132" i="2"/>
  <c r="G132" i="2" s="1"/>
  <c r="L131" i="2"/>
  <c r="M131" i="2" s="1"/>
  <c r="J131" i="6" s="1"/>
  <c r="I131" i="2"/>
  <c r="J131" i="2"/>
  <c r="G131" i="6" s="1"/>
  <c r="F131" i="2"/>
  <c r="G131" i="2" s="1"/>
  <c r="L130" i="2"/>
  <c r="M130" i="2" s="1"/>
  <c r="J130" i="6" s="1"/>
  <c r="I130" i="2"/>
  <c r="J130" i="2" s="1"/>
  <c r="G130" i="6" s="1"/>
  <c r="F130" i="2"/>
  <c r="G130" i="2" s="1"/>
  <c r="L129" i="2"/>
  <c r="I129" i="2"/>
  <c r="J129" i="2" s="1"/>
  <c r="G129" i="6" s="1"/>
  <c r="F129" i="2"/>
  <c r="G129" i="2" s="1"/>
  <c r="L128" i="2"/>
  <c r="M128" i="2" s="1"/>
  <c r="J128" i="6" s="1"/>
  <c r="I128" i="2"/>
  <c r="J128" i="2" s="1"/>
  <c r="G128" i="6" s="1"/>
  <c r="F128" i="2"/>
  <c r="G128" i="2"/>
  <c r="L127" i="2"/>
  <c r="M127" i="2"/>
  <c r="J127" i="6" s="1"/>
  <c r="I127" i="2"/>
  <c r="F127" i="2"/>
  <c r="G127" i="2" s="1"/>
  <c r="L126" i="2"/>
  <c r="M126" i="2" s="1"/>
  <c r="J126" i="6" s="1"/>
  <c r="I126" i="2"/>
  <c r="J126" i="2" s="1"/>
  <c r="G126" i="6" s="1"/>
  <c r="F126" i="2"/>
  <c r="G126" i="2" s="1"/>
  <c r="L125" i="2"/>
  <c r="M125" i="2" s="1"/>
  <c r="J125" i="6" s="1"/>
  <c r="I125" i="2"/>
  <c r="F125" i="6" s="1"/>
  <c r="L125" i="6" s="1"/>
  <c r="F125" i="2"/>
  <c r="G125" i="2" s="1"/>
  <c r="L124" i="2"/>
  <c r="I124" i="6" s="1"/>
  <c r="I124" i="2"/>
  <c r="F124" i="2"/>
  <c r="G124" i="2" s="1"/>
  <c r="L123" i="2"/>
  <c r="I123" i="6" s="1"/>
  <c r="I123" i="2"/>
  <c r="F123" i="2"/>
  <c r="G123" i="2" s="1"/>
  <c r="L122" i="2"/>
  <c r="I122" i="2"/>
  <c r="F122" i="6"/>
  <c r="L122" i="6" s="1"/>
  <c r="F122" i="2"/>
  <c r="G122" i="2"/>
  <c r="L121" i="2"/>
  <c r="M121" i="2"/>
  <c r="J121" i="6" s="1"/>
  <c r="I121" i="2"/>
  <c r="F121" i="2"/>
  <c r="G121" i="2" s="1"/>
  <c r="L120" i="2"/>
  <c r="M120" i="2" s="1"/>
  <c r="J120" i="6" s="1"/>
  <c r="I120" i="2"/>
  <c r="F120" i="2"/>
  <c r="G120" i="2" s="1"/>
  <c r="L119" i="2"/>
  <c r="M119" i="2" s="1"/>
  <c r="J119" i="6" s="1"/>
  <c r="I119" i="2"/>
  <c r="J119" i="2"/>
  <c r="G119" i="6" s="1"/>
  <c r="F119" i="2"/>
  <c r="G119" i="2" s="1"/>
  <c r="L118" i="2"/>
  <c r="M118" i="2" s="1"/>
  <c r="J118" i="6" s="1"/>
  <c r="I118" i="2"/>
  <c r="F118" i="2"/>
  <c r="G118" i="2" s="1"/>
  <c r="L117" i="2"/>
  <c r="M117" i="2" s="1"/>
  <c r="J117" i="6" s="1"/>
  <c r="I117" i="2"/>
  <c r="J117" i="2" s="1"/>
  <c r="G117" i="6" s="1"/>
  <c r="F117" i="2"/>
  <c r="G117" i="2" s="1"/>
  <c r="L116" i="2"/>
  <c r="I116" i="6" s="1"/>
  <c r="I116" i="2"/>
  <c r="J116" i="2" s="1"/>
  <c r="G116" i="6" s="1"/>
  <c r="F116" i="2"/>
  <c r="G116" i="2" s="1"/>
  <c r="L114" i="2"/>
  <c r="I114" i="2"/>
  <c r="J114" i="2" s="1"/>
  <c r="G114" i="6" s="1"/>
  <c r="F114" i="2"/>
  <c r="G114" i="2" s="1"/>
  <c r="L113" i="2"/>
  <c r="M113" i="2" s="1"/>
  <c r="J113" i="6" s="1"/>
  <c r="I113" i="2"/>
  <c r="J113" i="2" s="1"/>
  <c r="G113" i="6" s="1"/>
  <c r="F113" i="2"/>
  <c r="G113" i="2" s="1"/>
  <c r="L112" i="2"/>
  <c r="M112" i="2" s="1"/>
  <c r="J112" i="6" s="1"/>
  <c r="I112" i="2"/>
  <c r="J112" i="2" s="1"/>
  <c r="G112" i="6" s="1"/>
  <c r="F112" i="2"/>
  <c r="G112" i="2" s="1"/>
  <c r="L111" i="2"/>
  <c r="I111" i="2"/>
  <c r="F111" i="2"/>
  <c r="G111" i="2" s="1"/>
  <c r="L110" i="2"/>
  <c r="M110" i="2" s="1"/>
  <c r="J110" i="6" s="1"/>
  <c r="I110" i="2"/>
  <c r="F110" i="2"/>
  <c r="G110" i="2"/>
  <c r="L109" i="2"/>
  <c r="M109" i="2"/>
  <c r="J109" i="6" s="1"/>
  <c r="I109" i="2"/>
  <c r="F109" i="2"/>
  <c r="G109" i="2" s="1"/>
  <c r="L108" i="2"/>
  <c r="I108" i="2"/>
  <c r="F108" i="2"/>
  <c r="G108" i="2" s="1"/>
  <c r="L107" i="2"/>
  <c r="I107" i="2"/>
  <c r="F107" i="2"/>
  <c r="G107" i="2" s="1"/>
  <c r="L106" i="2"/>
  <c r="I106" i="2"/>
  <c r="F106" i="2"/>
  <c r="G106" i="2" s="1"/>
  <c r="L105" i="2"/>
  <c r="M105" i="2" s="1"/>
  <c r="J105" i="6" s="1"/>
  <c r="I105" i="2"/>
  <c r="F105" i="2"/>
  <c r="G105" i="2"/>
  <c r="L104" i="2"/>
  <c r="I104" i="2"/>
  <c r="F104" i="2"/>
  <c r="G104" i="2"/>
  <c r="L103" i="2"/>
  <c r="I103" i="2"/>
  <c r="J103" i="2" s="1"/>
  <c r="G103" i="6" s="1"/>
  <c r="F103" i="2"/>
  <c r="G103" i="2"/>
  <c r="L102" i="2"/>
  <c r="M102" i="2"/>
  <c r="J102" i="6" s="1"/>
  <c r="I102" i="2"/>
  <c r="F102" i="2"/>
  <c r="G102" i="2" s="1"/>
  <c r="L101" i="2"/>
  <c r="I101" i="2"/>
  <c r="J101" i="2" s="1"/>
  <c r="G101" i="6"/>
  <c r="F101" i="2"/>
  <c r="G101" i="2"/>
  <c r="L100" i="2"/>
  <c r="I100" i="2"/>
  <c r="J100" i="2" s="1"/>
  <c r="G100" i="6" s="1"/>
  <c r="F100" i="2"/>
  <c r="G100" i="2"/>
  <c r="L99" i="2"/>
  <c r="M99" i="2"/>
  <c r="J99" i="6" s="1"/>
  <c r="I99" i="2"/>
  <c r="J99" i="2" s="1"/>
  <c r="G99" i="6" s="1"/>
  <c r="F99" i="2"/>
  <c r="G99" i="2" s="1"/>
  <c r="L98" i="2"/>
  <c r="M98" i="2" s="1"/>
  <c r="J98" i="6" s="1"/>
  <c r="I98" i="2"/>
  <c r="J98" i="2" s="1"/>
  <c r="G98" i="6" s="1"/>
  <c r="F98" i="2"/>
  <c r="G98" i="2"/>
  <c r="L97" i="2"/>
  <c r="M97" i="2"/>
  <c r="J97" i="6" s="1"/>
  <c r="I97" i="2"/>
  <c r="J97" i="2" s="1"/>
  <c r="G97" i="6" s="1"/>
  <c r="F97" i="2"/>
  <c r="G97" i="2" s="1"/>
  <c r="L96" i="2"/>
  <c r="M96" i="2"/>
  <c r="J96" i="6" s="1"/>
  <c r="I96" i="2"/>
  <c r="F96" i="6" s="1"/>
  <c r="L96" i="6" s="1"/>
  <c r="F96" i="2"/>
  <c r="G96" i="2" s="1"/>
  <c r="L95" i="2"/>
  <c r="M95" i="2" s="1"/>
  <c r="J95" i="6" s="1"/>
  <c r="I95" i="2"/>
  <c r="J95" i="2" s="1"/>
  <c r="F95" i="2"/>
  <c r="G95" i="2" s="1"/>
  <c r="L94" i="2"/>
  <c r="M94" i="2" s="1"/>
  <c r="J94" i="6" s="1"/>
  <c r="I94" i="2"/>
  <c r="F94" i="2"/>
  <c r="G94" i="2" s="1"/>
  <c r="L93" i="2"/>
  <c r="M93" i="2" s="1"/>
  <c r="J93" i="6" s="1"/>
  <c r="I93" i="2"/>
  <c r="F93" i="6" s="1"/>
  <c r="L93" i="6" s="1"/>
  <c r="F93" i="2"/>
  <c r="G93" i="2" s="1"/>
  <c r="L92" i="2"/>
  <c r="M92" i="2" s="1"/>
  <c r="J92" i="6" s="1"/>
  <c r="I92" i="2"/>
  <c r="F92" i="2"/>
  <c r="G92" i="2" s="1"/>
  <c r="L91" i="2"/>
  <c r="I91" i="2"/>
  <c r="F91" i="2"/>
  <c r="G91" i="2" s="1"/>
  <c r="L90" i="2"/>
  <c r="I90" i="2"/>
  <c r="F90" i="2"/>
  <c r="G90" i="2" s="1"/>
  <c r="L89" i="2"/>
  <c r="I89" i="2"/>
  <c r="F89" i="2"/>
  <c r="G89" i="2" s="1"/>
  <c r="L88" i="2"/>
  <c r="I88" i="2"/>
  <c r="F88" i="2"/>
  <c r="G88" i="2" s="1"/>
  <c r="L87" i="2"/>
  <c r="I87" i="2"/>
  <c r="F87" i="6" s="1"/>
  <c r="L87" i="6" s="1"/>
  <c r="F87" i="2"/>
  <c r="G87" i="2" s="1"/>
  <c r="G115" i="2" s="1"/>
  <c r="G10" i="2" s="1"/>
  <c r="L85" i="2"/>
  <c r="M85" i="2" s="1"/>
  <c r="J85" i="6" s="1"/>
  <c r="I85" i="2"/>
  <c r="J85" i="2" s="1"/>
  <c r="G85" i="6" s="1"/>
  <c r="F85" i="2"/>
  <c r="G85" i="2" s="1"/>
  <c r="L84" i="2"/>
  <c r="M84" i="2" s="1"/>
  <c r="J84" i="6" s="1"/>
  <c r="I84" i="2"/>
  <c r="F84" i="2"/>
  <c r="G84" i="2" s="1"/>
  <c r="L83" i="2"/>
  <c r="M83" i="2" s="1"/>
  <c r="J83" i="6" s="1"/>
  <c r="I83" i="2"/>
  <c r="J83" i="2" s="1"/>
  <c r="G83" i="6" s="1"/>
  <c r="F83" i="2"/>
  <c r="G83" i="2" s="1"/>
  <c r="L82" i="2"/>
  <c r="I82" i="2"/>
  <c r="F82" i="2"/>
  <c r="G82" i="2" s="1"/>
  <c r="L81" i="2"/>
  <c r="I81" i="2"/>
  <c r="F81" i="2"/>
  <c r="G81" i="2" s="1"/>
  <c r="L80" i="2"/>
  <c r="I80" i="2"/>
  <c r="J80" i="2"/>
  <c r="G80" i="6" s="1"/>
  <c r="F80" i="2"/>
  <c r="G80" i="2" s="1"/>
  <c r="L79" i="2"/>
  <c r="M79" i="2" s="1"/>
  <c r="J79" i="6" s="1"/>
  <c r="I79" i="2"/>
  <c r="F79" i="2"/>
  <c r="G79" i="2"/>
  <c r="L78" i="2"/>
  <c r="M78" i="2" s="1"/>
  <c r="J78" i="6"/>
  <c r="I78" i="2"/>
  <c r="F78" i="2"/>
  <c r="G78" i="2" s="1"/>
  <c r="L77" i="2"/>
  <c r="M77" i="2"/>
  <c r="J77" i="6" s="1"/>
  <c r="I77" i="2"/>
  <c r="J77" i="2"/>
  <c r="G77" i="6" s="1"/>
  <c r="F77" i="2"/>
  <c r="G77" i="2" s="1"/>
  <c r="L76" i="2"/>
  <c r="I76" i="2"/>
  <c r="J76" i="2" s="1"/>
  <c r="G76" i="6" s="1"/>
  <c r="F76" i="2"/>
  <c r="G76" i="2" s="1"/>
  <c r="L75" i="2"/>
  <c r="M75" i="2"/>
  <c r="J75" i="6" s="1"/>
  <c r="I75" i="2"/>
  <c r="J75" i="2"/>
  <c r="G75" i="6" s="1"/>
  <c r="F75" i="2"/>
  <c r="G75" i="2" s="1"/>
  <c r="L74" i="2"/>
  <c r="M74" i="2" s="1"/>
  <c r="J74" i="6" s="1"/>
  <c r="I74" i="2"/>
  <c r="J74" i="2" s="1"/>
  <c r="G74" i="6" s="1"/>
  <c r="F74" i="2"/>
  <c r="G74" i="2" s="1"/>
  <c r="L73" i="2"/>
  <c r="M73" i="2"/>
  <c r="J73" i="6" s="1"/>
  <c r="I73" i="2"/>
  <c r="F73" i="2"/>
  <c r="G73" i="2" s="1"/>
  <c r="L72" i="2"/>
  <c r="I72" i="2"/>
  <c r="J72" i="2"/>
  <c r="G72" i="6" s="1"/>
  <c r="F72" i="2"/>
  <c r="G72" i="2" s="1"/>
  <c r="L71" i="2"/>
  <c r="I71" i="2"/>
  <c r="F71" i="2"/>
  <c r="G71" i="2" s="1"/>
  <c r="L70" i="2"/>
  <c r="I70" i="2"/>
  <c r="J70" i="2"/>
  <c r="G70" i="6" s="1"/>
  <c r="F70" i="2"/>
  <c r="G70" i="2" s="1"/>
  <c r="L69" i="2"/>
  <c r="M69" i="2" s="1"/>
  <c r="J69" i="6" s="1"/>
  <c r="I69" i="2"/>
  <c r="J69" i="2" s="1"/>
  <c r="G69" i="6" s="1"/>
  <c r="F69" i="2"/>
  <c r="G69" i="2" s="1"/>
  <c r="L68" i="2"/>
  <c r="M68" i="2" s="1"/>
  <c r="J68" i="6" s="1"/>
  <c r="I68" i="2"/>
  <c r="F68" i="2"/>
  <c r="G68" i="2" s="1"/>
  <c r="L67" i="2"/>
  <c r="M67" i="2" s="1"/>
  <c r="I67" i="2"/>
  <c r="F67" i="2"/>
  <c r="G67" i="2" s="1"/>
  <c r="L66" i="2"/>
  <c r="I66" i="2"/>
  <c r="J66" i="2"/>
  <c r="G66" i="6" s="1"/>
  <c r="F66" i="2"/>
  <c r="G66" i="2" s="1"/>
  <c r="L65" i="2"/>
  <c r="I65" i="2"/>
  <c r="J65" i="2" s="1"/>
  <c r="G65" i="6" s="1"/>
  <c r="F65" i="2"/>
  <c r="G65" i="2" s="1"/>
  <c r="L64" i="2"/>
  <c r="M64" i="2" s="1"/>
  <c r="J64" i="6" s="1"/>
  <c r="I64" i="2"/>
  <c r="J64" i="2" s="1"/>
  <c r="F64" i="2"/>
  <c r="G64" i="2" s="1"/>
  <c r="L63" i="2"/>
  <c r="M63" i="2" s="1"/>
  <c r="J63" i="6" s="1"/>
  <c r="I63" i="2"/>
  <c r="F63" i="6"/>
  <c r="L63" i="6" s="1"/>
  <c r="F63" i="2"/>
  <c r="G63" i="2"/>
  <c r="L62" i="2"/>
  <c r="M62" i="2"/>
  <c r="J62" i="6" s="1"/>
  <c r="I62" i="2"/>
  <c r="F62" i="2"/>
  <c r="G62" i="2" s="1"/>
  <c r="L61" i="2"/>
  <c r="I61" i="2"/>
  <c r="F61" i="6" s="1"/>
  <c r="L61" i="6" s="1"/>
  <c r="F61" i="2"/>
  <c r="G61" i="2" s="1"/>
  <c r="L60" i="2"/>
  <c r="M60" i="2" s="1"/>
  <c r="J60" i="6" s="1"/>
  <c r="I60" i="2"/>
  <c r="J60" i="2" s="1"/>
  <c r="G60" i="6" s="1"/>
  <c r="F60" i="2"/>
  <c r="G60" i="2" s="1"/>
  <c r="L59" i="2"/>
  <c r="M59" i="2"/>
  <c r="J59" i="6" s="1"/>
  <c r="I59" i="2"/>
  <c r="F59" i="2"/>
  <c r="G59" i="2" s="1"/>
  <c r="L58" i="2"/>
  <c r="M58" i="2" s="1"/>
  <c r="J58" i="6" s="1"/>
  <c r="I58" i="2"/>
  <c r="J58" i="2" s="1"/>
  <c r="G58" i="6" s="1"/>
  <c r="F58" i="2"/>
  <c r="G58" i="2" s="1"/>
  <c r="L56" i="2"/>
  <c r="I56" i="2"/>
  <c r="F56" i="2"/>
  <c r="G56" i="2" s="1"/>
  <c r="L55" i="2"/>
  <c r="M55" i="2" s="1"/>
  <c r="J55" i="6" s="1"/>
  <c r="I55" i="2"/>
  <c r="F55" i="2"/>
  <c r="G55" i="2" s="1"/>
  <c r="L54" i="2"/>
  <c r="M54" i="2" s="1"/>
  <c r="J54" i="6" s="1"/>
  <c r="I54" i="2"/>
  <c r="F54" i="2"/>
  <c r="G54" i="2"/>
  <c r="L53" i="2"/>
  <c r="I53" i="6" s="1"/>
  <c r="I53" i="2"/>
  <c r="F53" i="6" s="1"/>
  <c r="L53" i="6" s="1"/>
  <c r="F53" i="2"/>
  <c r="G53" i="2"/>
  <c r="L52" i="2"/>
  <c r="I52" i="2"/>
  <c r="F52" i="2"/>
  <c r="G52" i="2"/>
  <c r="L51" i="2"/>
  <c r="M51" i="2"/>
  <c r="J51" i="6" s="1"/>
  <c r="I51" i="2"/>
  <c r="F51" i="2"/>
  <c r="G51" i="2" s="1"/>
  <c r="L50" i="2"/>
  <c r="I50" i="6"/>
  <c r="I50" i="2"/>
  <c r="F50" i="2"/>
  <c r="G50" i="2" s="1"/>
  <c r="L49" i="2"/>
  <c r="I49" i="2"/>
  <c r="J49" i="2" s="1"/>
  <c r="G49" i="6" s="1"/>
  <c r="F49" i="2"/>
  <c r="G49" i="2" s="1"/>
  <c r="L48" i="2"/>
  <c r="M48" i="2" s="1"/>
  <c r="J48" i="6" s="1"/>
  <c r="I48" i="2"/>
  <c r="J48" i="2" s="1"/>
  <c r="G48" i="6" s="1"/>
  <c r="F48" i="2"/>
  <c r="G48" i="2" s="1"/>
  <c r="L47" i="2"/>
  <c r="M47" i="2" s="1"/>
  <c r="J47" i="6" s="1"/>
  <c r="I47" i="2"/>
  <c r="J47" i="2" s="1"/>
  <c r="G47" i="6" s="1"/>
  <c r="F47" i="2"/>
  <c r="G47" i="2" s="1"/>
  <c r="L46" i="2"/>
  <c r="M46" i="2" s="1"/>
  <c r="J46" i="6"/>
  <c r="I46" i="2"/>
  <c r="J46" i="2" s="1"/>
  <c r="G46" i="6" s="1"/>
  <c r="F46" i="2"/>
  <c r="G46" i="2" s="1"/>
  <c r="L45" i="2"/>
  <c r="M45" i="2" s="1"/>
  <c r="J45" i="6" s="1"/>
  <c r="I45" i="2"/>
  <c r="F45" i="2"/>
  <c r="G45" i="2" s="1"/>
  <c r="L44" i="2"/>
  <c r="M44" i="2" s="1"/>
  <c r="I44" i="2"/>
  <c r="F44" i="2"/>
  <c r="G44" i="2" s="1"/>
  <c r="L43" i="2"/>
  <c r="I43" i="6" s="1"/>
  <c r="I43" i="2"/>
  <c r="F43" i="2"/>
  <c r="G43" i="2" s="1"/>
  <c r="L42" i="2"/>
  <c r="I42" i="2"/>
  <c r="J42" i="2"/>
  <c r="G42" i="6" s="1"/>
  <c r="F42" i="2"/>
  <c r="G42" i="2" s="1"/>
  <c r="L41" i="2"/>
  <c r="I41" i="2"/>
  <c r="F41" i="2"/>
  <c r="G41" i="2" s="1"/>
  <c r="L40" i="2"/>
  <c r="M40" i="2" s="1"/>
  <c r="J40" i="6" s="1"/>
  <c r="I40" i="2"/>
  <c r="J40" i="2" s="1"/>
  <c r="G40" i="6" s="1"/>
  <c r="F40" i="2"/>
  <c r="G40" i="2" s="1"/>
  <c r="L39" i="2"/>
  <c r="M39" i="2" s="1"/>
  <c r="J39" i="6"/>
  <c r="I39" i="2"/>
  <c r="F39" i="2"/>
  <c r="G39" i="2" s="1"/>
  <c r="L38" i="2"/>
  <c r="M38" i="2" s="1"/>
  <c r="I38" i="2"/>
  <c r="F38" i="2"/>
  <c r="G38" i="2" s="1"/>
  <c r="L37" i="2"/>
  <c r="M37" i="2" s="1"/>
  <c r="J37" i="6" s="1"/>
  <c r="I37" i="2"/>
  <c r="F37" i="2"/>
  <c r="G37" i="2" s="1"/>
  <c r="L36" i="2"/>
  <c r="I36" i="6" s="1"/>
  <c r="I36" i="2"/>
  <c r="J36" i="2" s="1"/>
  <c r="G36" i="6" s="1"/>
  <c r="F36" i="2"/>
  <c r="G36" i="2"/>
  <c r="L35" i="2"/>
  <c r="M35" i="2"/>
  <c r="J35" i="6" s="1"/>
  <c r="I35" i="2"/>
  <c r="F35" i="2"/>
  <c r="G35" i="2" s="1"/>
  <c r="L34" i="2"/>
  <c r="M34" i="2" s="1"/>
  <c r="J34" i="6" s="1"/>
  <c r="I34" i="2"/>
  <c r="F34" i="6" s="1"/>
  <c r="L34" i="6" s="1"/>
  <c r="F34" i="2"/>
  <c r="G34" i="2"/>
  <c r="L33" i="2"/>
  <c r="M33" i="2"/>
  <c r="J33" i="6" s="1"/>
  <c r="I33" i="2"/>
  <c r="F33" i="2"/>
  <c r="G33" i="2" s="1"/>
  <c r="L32" i="2"/>
  <c r="M32" i="2" s="1"/>
  <c r="J32" i="6" s="1"/>
  <c r="I32" i="2"/>
  <c r="J32" i="2" s="1"/>
  <c r="G32" i="6" s="1"/>
  <c r="F32" i="2"/>
  <c r="G32" i="2"/>
  <c r="I31" i="6"/>
  <c r="I31" i="2"/>
  <c r="F31" i="2"/>
  <c r="G31" i="2"/>
  <c r="L30" i="2"/>
  <c r="I30" i="2"/>
  <c r="J30" i="2" s="1"/>
  <c r="F30" i="2"/>
  <c r="G30" i="2" s="1"/>
  <c r="L29" i="2"/>
  <c r="I29" i="2"/>
  <c r="F29" i="2"/>
  <c r="G29" i="2" s="1"/>
  <c r="J20" i="6"/>
  <c r="J19" i="6"/>
  <c r="J16" i="6"/>
  <c r="M7" i="2"/>
  <c r="J7" i="6" s="1"/>
  <c r="J7" i="2"/>
  <c r="G7" i="6" s="1"/>
  <c r="G7" i="2"/>
  <c r="M6" i="2"/>
  <c r="J6" i="2"/>
  <c r="G6" i="6" s="1"/>
  <c r="G6" i="2"/>
  <c r="AI43" i="4"/>
  <c r="AD41" i="7" s="1"/>
  <c r="AI41" i="4"/>
  <c r="AD39" i="7" s="1"/>
  <c r="AI39" i="4"/>
  <c r="AD37" i="7" s="1"/>
  <c r="AI37" i="4"/>
  <c r="AD35" i="7" s="1"/>
  <c r="AC43" i="4"/>
  <c r="X41" i="7" s="1"/>
  <c r="AC41" i="4"/>
  <c r="X39" i="7" s="1"/>
  <c r="AC39" i="4"/>
  <c r="X37" i="7" s="1"/>
  <c r="AC37" i="4"/>
  <c r="X35" i="7" s="1"/>
  <c r="AL47" i="4"/>
  <c r="M47" i="4"/>
  <c r="G13" i="7"/>
  <c r="E33" i="7"/>
  <c r="E25" i="7"/>
  <c r="E29" i="7"/>
  <c r="E23" i="7"/>
  <c r="M23" i="7"/>
  <c r="AF47" i="4"/>
  <c r="Z47" i="4"/>
  <c r="AO51" i="4"/>
  <c r="P67" i="7"/>
  <c r="F8" i="6"/>
  <c r="I11" i="6"/>
  <c r="J15" i="6"/>
  <c r="G16" i="6"/>
  <c r="G17" i="6"/>
  <c r="J18" i="6"/>
  <c r="G20" i="6"/>
  <c r="F23" i="6"/>
  <c r="G24" i="6"/>
  <c r="G25" i="6"/>
  <c r="G27" i="6"/>
  <c r="J27" i="6"/>
  <c r="F57" i="6"/>
  <c r="I137" i="6"/>
  <c r="D159" i="6"/>
  <c r="D163" i="6"/>
  <c r="D166" i="6"/>
  <c r="D175" i="6"/>
  <c r="D176" i="6"/>
  <c r="F177" i="6"/>
  <c r="L177" i="6" s="1"/>
  <c r="J178" i="6"/>
  <c r="F193" i="6"/>
  <c r="L193" i="6" s="1"/>
  <c r="D195" i="6"/>
  <c r="D197" i="6"/>
  <c r="D198" i="6"/>
  <c r="D202" i="6"/>
  <c r="AP3" i="7"/>
  <c r="AS3" i="7"/>
  <c r="BA3" i="7"/>
  <c r="L7" i="7"/>
  <c r="E8" i="7"/>
  <c r="S8" i="7"/>
  <c r="AB8" i="7"/>
  <c r="AL11" i="7"/>
  <c r="E14" i="7"/>
  <c r="AD17" i="7"/>
  <c r="AD18" i="7"/>
  <c r="AJ18" i="7"/>
  <c r="AP18" i="7"/>
  <c r="E19" i="7"/>
  <c r="M19" i="7"/>
  <c r="T19" i="7"/>
  <c r="V19" i="7"/>
  <c r="E21" i="7"/>
  <c r="M21" i="7"/>
  <c r="X21" i="7"/>
  <c r="AD21" i="7"/>
  <c r="M25" i="7"/>
  <c r="M29" i="7"/>
  <c r="E31" i="7"/>
  <c r="M31" i="7"/>
  <c r="X33" i="7"/>
  <c r="AD33" i="7"/>
  <c r="E47" i="7"/>
  <c r="M47" i="7"/>
  <c r="T47" i="7"/>
  <c r="V47" i="7"/>
  <c r="H3" i="6"/>
  <c r="H4" i="6"/>
  <c r="A6" i="6"/>
  <c r="B6" i="6"/>
  <c r="C6" i="6"/>
  <c r="D6" i="6"/>
  <c r="E6" i="6"/>
  <c r="H6" i="6"/>
  <c r="I6" i="6"/>
  <c r="A7" i="6"/>
  <c r="B7" i="6"/>
  <c r="C7" i="6"/>
  <c r="D7" i="6"/>
  <c r="E7" i="6"/>
  <c r="H7" i="6"/>
  <c r="I7" i="6"/>
  <c r="B8" i="6"/>
  <c r="C8" i="6"/>
  <c r="H8" i="6"/>
  <c r="I8" i="6"/>
  <c r="C9" i="6"/>
  <c r="H9" i="6"/>
  <c r="C10" i="6"/>
  <c r="F10" i="6"/>
  <c r="H10" i="6"/>
  <c r="I10" i="6"/>
  <c r="C11" i="6"/>
  <c r="F11" i="6"/>
  <c r="H11" i="6"/>
  <c r="A12" i="6"/>
  <c r="B12" i="6"/>
  <c r="C12" i="6"/>
  <c r="F12" i="6"/>
  <c r="H12" i="6"/>
  <c r="I12" i="6"/>
  <c r="C13" i="6"/>
  <c r="D13" i="6"/>
  <c r="E13" i="6"/>
  <c r="F13" i="6"/>
  <c r="H13" i="6"/>
  <c r="I13" i="6"/>
  <c r="C14" i="6"/>
  <c r="D14" i="6"/>
  <c r="E14" i="6"/>
  <c r="F14" i="6"/>
  <c r="H14" i="6"/>
  <c r="I14" i="6"/>
  <c r="A15" i="6"/>
  <c r="B15" i="6"/>
  <c r="C15" i="6"/>
  <c r="D15" i="6"/>
  <c r="E15" i="6"/>
  <c r="F15" i="6"/>
  <c r="G15" i="6"/>
  <c r="H15" i="6"/>
  <c r="I15" i="6"/>
  <c r="A16" i="6"/>
  <c r="B16" i="6"/>
  <c r="C16" i="6"/>
  <c r="D16" i="6"/>
  <c r="E16" i="6"/>
  <c r="F16" i="6"/>
  <c r="H16" i="6"/>
  <c r="I16" i="6"/>
  <c r="A17" i="6"/>
  <c r="B17" i="6"/>
  <c r="C17" i="6"/>
  <c r="D17" i="6"/>
  <c r="E17" i="6"/>
  <c r="F17" i="6"/>
  <c r="H17" i="6"/>
  <c r="A18" i="6"/>
  <c r="B18" i="6"/>
  <c r="C18" i="6"/>
  <c r="D18" i="6"/>
  <c r="E18" i="6"/>
  <c r="F18" i="6"/>
  <c r="G18" i="6"/>
  <c r="H18" i="6"/>
  <c r="I18" i="6"/>
  <c r="A19" i="6"/>
  <c r="B19" i="6"/>
  <c r="C19" i="6"/>
  <c r="D19" i="6"/>
  <c r="E19" i="6"/>
  <c r="F19" i="6"/>
  <c r="G19" i="6"/>
  <c r="H19" i="6"/>
  <c r="I19" i="6"/>
  <c r="A20" i="6"/>
  <c r="B20" i="6"/>
  <c r="C20" i="6"/>
  <c r="D20" i="6"/>
  <c r="E20" i="6"/>
  <c r="F20" i="6"/>
  <c r="H20" i="6"/>
  <c r="A21" i="6"/>
  <c r="B21" i="6"/>
  <c r="C21" i="6"/>
  <c r="D21" i="6"/>
  <c r="E21" i="6"/>
  <c r="F21" i="6"/>
  <c r="G21" i="6"/>
  <c r="H21" i="6"/>
  <c r="I21" i="6"/>
  <c r="J21" i="6"/>
  <c r="A22" i="6"/>
  <c r="B22" i="6"/>
  <c r="C22" i="6"/>
  <c r="D22" i="6"/>
  <c r="E22" i="6"/>
  <c r="H22" i="6"/>
  <c r="I22" i="6"/>
  <c r="J22" i="6"/>
  <c r="A23" i="6"/>
  <c r="B23" i="6"/>
  <c r="C23" i="6"/>
  <c r="D23" i="6"/>
  <c r="E23" i="6"/>
  <c r="H23" i="6"/>
  <c r="A24" i="6"/>
  <c r="B24" i="6"/>
  <c r="C24" i="6"/>
  <c r="D24" i="6"/>
  <c r="E24" i="6"/>
  <c r="H24" i="6"/>
  <c r="I24" i="6"/>
  <c r="J24" i="6"/>
  <c r="A25" i="6"/>
  <c r="B25" i="6"/>
  <c r="C25" i="6"/>
  <c r="D25" i="6"/>
  <c r="E25" i="6"/>
  <c r="F25" i="6"/>
  <c r="H25" i="6"/>
  <c r="A26" i="6"/>
  <c r="B26" i="6"/>
  <c r="C26" i="6"/>
  <c r="D26" i="6"/>
  <c r="E26" i="6"/>
  <c r="F26" i="6"/>
  <c r="G26" i="6"/>
  <c r="H26" i="6"/>
  <c r="I26" i="6"/>
  <c r="J26" i="6"/>
  <c r="A27" i="6"/>
  <c r="B27" i="6"/>
  <c r="C27" i="6"/>
  <c r="D27" i="6"/>
  <c r="E27" i="6"/>
  <c r="F27" i="6"/>
  <c r="H27" i="6"/>
  <c r="I27" i="6"/>
  <c r="A28" i="6"/>
  <c r="B28" i="6"/>
  <c r="C28" i="6"/>
  <c r="D28" i="6"/>
  <c r="E28" i="6"/>
  <c r="F28" i="6"/>
  <c r="H28" i="6"/>
  <c r="A29" i="6"/>
  <c r="B29" i="6"/>
  <c r="C29" i="6"/>
  <c r="D29" i="6"/>
  <c r="E29" i="6"/>
  <c r="H29" i="6"/>
  <c r="A30" i="6"/>
  <c r="B30" i="6"/>
  <c r="C30" i="6"/>
  <c r="D30" i="6"/>
  <c r="E30" i="6"/>
  <c r="H30" i="6"/>
  <c r="A31" i="6"/>
  <c r="B31" i="6"/>
  <c r="C31" i="6"/>
  <c r="D31" i="6"/>
  <c r="E31" i="6"/>
  <c r="H31" i="6"/>
  <c r="A32" i="6"/>
  <c r="B32" i="6"/>
  <c r="C32" i="6"/>
  <c r="D32" i="6"/>
  <c r="E32" i="6"/>
  <c r="H32" i="6"/>
  <c r="A33" i="6"/>
  <c r="B33" i="6"/>
  <c r="C33" i="6"/>
  <c r="D33" i="6"/>
  <c r="E33" i="6"/>
  <c r="H33" i="6"/>
  <c r="A34" i="6"/>
  <c r="B34" i="6"/>
  <c r="C34" i="6"/>
  <c r="D34" i="6"/>
  <c r="E34" i="6"/>
  <c r="H34" i="6"/>
  <c r="A35" i="6"/>
  <c r="B35" i="6"/>
  <c r="C35" i="6"/>
  <c r="D35" i="6"/>
  <c r="E35" i="6"/>
  <c r="H35" i="6"/>
  <c r="A36" i="6"/>
  <c r="B36" i="6"/>
  <c r="C36" i="6"/>
  <c r="D36" i="6"/>
  <c r="E36" i="6"/>
  <c r="H36" i="6"/>
  <c r="A37" i="6"/>
  <c r="B37" i="6"/>
  <c r="C37" i="6"/>
  <c r="D37" i="6"/>
  <c r="E37" i="6"/>
  <c r="H37" i="6"/>
  <c r="A38" i="6"/>
  <c r="B38" i="6"/>
  <c r="C38" i="6"/>
  <c r="D38" i="6"/>
  <c r="E38" i="6"/>
  <c r="H38" i="6"/>
  <c r="A39" i="6"/>
  <c r="B39" i="6"/>
  <c r="C39" i="6"/>
  <c r="D39" i="6"/>
  <c r="E39" i="6"/>
  <c r="H39" i="6"/>
  <c r="A40" i="6"/>
  <c r="B40" i="6"/>
  <c r="C40" i="6"/>
  <c r="D40" i="6"/>
  <c r="E40" i="6"/>
  <c r="H40" i="6"/>
  <c r="A41" i="6"/>
  <c r="B41" i="6"/>
  <c r="C41" i="6"/>
  <c r="D41" i="6"/>
  <c r="E41" i="6"/>
  <c r="H41" i="6"/>
  <c r="A42" i="6"/>
  <c r="B42" i="6"/>
  <c r="C42" i="6"/>
  <c r="D42" i="6"/>
  <c r="E42" i="6"/>
  <c r="H42" i="6"/>
  <c r="A43" i="6"/>
  <c r="B43" i="6"/>
  <c r="C43" i="6"/>
  <c r="D43" i="6"/>
  <c r="E43" i="6"/>
  <c r="H43" i="6"/>
  <c r="A44" i="6"/>
  <c r="B44" i="6"/>
  <c r="C44" i="6"/>
  <c r="D44" i="6"/>
  <c r="E44" i="6"/>
  <c r="H44" i="6"/>
  <c r="A45" i="6"/>
  <c r="B45" i="6"/>
  <c r="C45" i="6"/>
  <c r="D45" i="6"/>
  <c r="E45" i="6"/>
  <c r="H45" i="6"/>
  <c r="A46" i="6"/>
  <c r="B46" i="6"/>
  <c r="C46" i="6"/>
  <c r="D46" i="6"/>
  <c r="E46" i="6"/>
  <c r="H46" i="6"/>
  <c r="A47" i="6"/>
  <c r="B47" i="6"/>
  <c r="C47" i="6"/>
  <c r="D47" i="6"/>
  <c r="E47" i="6"/>
  <c r="H47" i="6"/>
  <c r="A48" i="6"/>
  <c r="B48" i="6"/>
  <c r="C48" i="6"/>
  <c r="D48" i="6"/>
  <c r="E48" i="6"/>
  <c r="H48" i="6"/>
  <c r="A49" i="6"/>
  <c r="B49" i="6"/>
  <c r="C49" i="6"/>
  <c r="D49" i="6"/>
  <c r="E49" i="6"/>
  <c r="H49" i="6"/>
  <c r="A50" i="6"/>
  <c r="B50" i="6"/>
  <c r="C50" i="6"/>
  <c r="D50" i="6"/>
  <c r="E50" i="6"/>
  <c r="H50" i="6"/>
  <c r="A51" i="6"/>
  <c r="B51" i="6"/>
  <c r="C51" i="6"/>
  <c r="D51" i="6"/>
  <c r="E51" i="6"/>
  <c r="H51" i="6"/>
  <c r="A52" i="6"/>
  <c r="B52" i="6"/>
  <c r="C52" i="6"/>
  <c r="D52" i="6"/>
  <c r="E52" i="6"/>
  <c r="H52" i="6"/>
  <c r="A53" i="6"/>
  <c r="B53" i="6"/>
  <c r="C53" i="6"/>
  <c r="D53" i="6"/>
  <c r="E53" i="6"/>
  <c r="H53" i="6"/>
  <c r="A54" i="6"/>
  <c r="B54" i="6"/>
  <c r="C54" i="6"/>
  <c r="D54" i="6"/>
  <c r="E54" i="6"/>
  <c r="H54" i="6"/>
  <c r="A55" i="6"/>
  <c r="B55" i="6"/>
  <c r="C55" i="6"/>
  <c r="D55" i="6"/>
  <c r="E55" i="6"/>
  <c r="H55" i="6"/>
  <c r="A56" i="6"/>
  <c r="B56" i="6"/>
  <c r="C56" i="6"/>
  <c r="D56" i="6"/>
  <c r="E56" i="6"/>
  <c r="H56" i="6"/>
  <c r="A57" i="6"/>
  <c r="B57" i="6"/>
  <c r="C57" i="6"/>
  <c r="D57" i="6"/>
  <c r="E57" i="6"/>
  <c r="H57" i="6"/>
  <c r="I57" i="6"/>
  <c r="A58" i="6"/>
  <c r="B58" i="6"/>
  <c r="C58" i="6"/>
  <c r="D58" i="6"/>
  <c r="E58" i="6"/>
  <c r="H58" i="6"/>
  <c r="I58" i="6"/>
  <c r="A59" i="6"/>
  <c r="B59" i="6"/>
  <c r="C59" i="6"/>
  <c r="D59" i="6"/>
  <c r="E59" i="6"/>
  <c r="H59" i="6"/>
  <c r="A60" i="6"/>
  <c r="B60" i="6"/>
  <c r="C60" i="6"/>
  <c r="D60" i="6"/>
  <c r="E60" i="6"/>
  <c r="F60" i="6"/>
  <c r="L60" i="6" s="1"/>
  <c r="H60" i="6"/>
  <c r="A61" i="6"/>
  <c r="B61" i="6"/>
  <c r="C61" i="6"/>
  <c r="D61" i="6"/>
  <c r="E61" i="6"/>
  <c r="H61" i="6"/>
  <c r="A62" i="6"/>
  <c r="B62" i="6"/>
  <c r="C62" i="6"/>
  <c r="D62" i="6"/>
  <c r="E62" i="6"/>
  <c r="H62" i="6"/>
  <c r="A63" i="6"/>
  <c r="B63" i="6"/>
  <c r="C63" i="6"/>
  <c r="D63" i="6"/>
  <c r="E63" i="6"/>
  <c r="H63" i="6"/>
  <c r="A64" i="6"/>
  <c r="B64" i="6"/>
  <c r="C64" i="6"/>
  <c r="D64" i="6"/>
  <c r="E64" i="6"/>
  <c r="H64" i="6"/>
  <c r="A65" i="6"/>
  <c r="B65" i="6"/>
  <c r="C65" i="6"/>
  <c r="D65" i="6"/>
  <c r="E65" i="6"/>
  <c r="H65" i="6"/>
  <c r="A66" i="6"/>
  <c r="B66" i="6"/>
  <c r="C66" i="6"/>
  <c r="D66" i="6"/>
  <c r="E66" i="6"/>
  <c r="H66" i="6"/>
  <c r="A67" i="6"/>
  <c r="B67" i="6"/>
  <c r="C67" i="6"/>
  <c r="D67" i="6"/>
  <c r="E67" i="6"/>
  <c r="H67" i="6"/>
  <c r="A68" i="6"/>
  <c r="B68" i="6"/>
  <c r="C68" i="6"/>
  <c r="D68" i="6"/>
  <c r="E68" i="6"/>
  <c r="H68" i="6"/>
  <c r="A69" i="6"/>
  <c r="B69" i="6"/>
  <c r="C69" i="6"/>
  <c r="D69" i="6"/>
  <c r="E69" i="6"/>
  <c r="F69" i="6"/>
  <c r="L69" i="6" s="1"/>
  <c r="H69" i="6"/>
  <c r="A70" i="6"/>
  <c r="B70" i="6"/>
  <c r="C70" i="6"/>
  <c r="D70" i="6"/>
  <c r="E70" i="6"/>
  <c r="H70" i="6"/>
  <c r="A71" i="6"/>
  <c r="B71" i="6"/>
  <c r="C71" i="6"/>
  <c r="D71" i="6"/>
  <c r="E71" i="6"/>
  <c r="H71" i="6"/>
  <c r="A72" i="6"/>
  <c r="B72" i="6"/>
  <c r="C72" i="6"/>
  <c r="D72" i="6"/>
  <c r="E72" i="6"/>
  <c r="H72" i="6"/>
  <c r="A73" i="6"/>
  <c r="B73" i="6"/>
  <c r="C73" i="6"/>
  <c r="D73" i="6"/>
  <c r="E73" i="6"/>
  <c r="H73" i="6"/>
  <c r="I73" i="6"/>
  <c r="A74" i="6"/>
  <c r="B74" i="6"/>
  <c r="C74" i="6"/>
  <c r="D74" i="6"/>
  <c r="E74" i="6"/>
  <c r="H74" i="6"/>
  <c r="A75" i="6"/>
  <c r="B75" i="6"/>
  <c r="C75" i="6"/>
  <c r="D75" i="6"/>
  <c r="E75" i="6"/>
  <c r="H75" i="6"/>
  <c r="A76" i="6"/>
  <c r="B76" i="6"/>
  <c r="C76" i="6"/>
  <c r="D76" i="6"/>
  <c r="E76" i="6"/>
  <c r="H76" i="6"/>
  <c r="A77" i="6"/>
  <c r="B77" i="6"/>
  <c r="C77" i="6"/>
  <c r="D77" i="6"/>
  <c r="E77" i="6"/>
  <c r="H77" i="6"/>
  <c r="A78" i="6"/>
  <c r="B78" i="6"/>
  <c r="C78" i="6"/>
  <c r="D78" i="6"/>
  <c r="E78" i="6"/>
  <c r="H78" i="6"/>
  <c r="A79" i="6"/>
  <c r="B79" i="6"/>
  <c r="C79" i="6"/>
  <c r="D79" i="6"/>
  <c r="E79" i="6"/>
  <c r="H79" i="6"/>
  <c r="A80" i="6"/>
  <c r="B80" i="6"/>
  <c r="C80" i="6"/>
  <c r="D80" i="6"/>
  <c r="E80" i="6"/>
  <c r="H80" i="6"/>
  <c r="A81" i="6"/>
  <c r="B81" i="6"/>
  <c r="C81" i="6"/>
  <c r="D81" i="6"/>
  <c r="E81" i="6"/>
  <c r="H81" i="6"/>
  <c r="A82" i="6"/>
  <c r="B82" i="6"/>
  <c r="C82" i="6"/>
  <c r="D82" i="6"/>
  <c r="E82" i="6"/>
  <c r="H82" i="6"/>
  <c r="A83" i="6"/>
  <c r="B83" i="6"/>
  <c r="C83" i="6"/>
  <c r="D83" i="6"/>
  <c r="E83" i="6"/>
  <c r="F83" i="6"/>
  <c r="L83" i="6" s="1"/>
  <c r="H83" i="6"/>
  <c r="A84" i="6"/>
  <c r="B84" i="6"/>
  <c r="C84" i="6"/>
  <c r="D84" i="6"/>
  <c r="E84" i="6"/>
  <c r="H84" i="6"/>
  <c r="A85" i="6"/>
  <c r="B85" i="6"/>
  <c r="C85" i="6"/>
  <c r="D85" i="6"/>
  <c r="E85" i="6"/>
  <c r="H85" i="6"/>
  <c r="A86" i="6"/>
  <c r="B86" i="6"/>
  <c r="C86" i="6"/>
  <c r="D86" i="6"/>
  <c r="E86" i="6"/>
  <c r="F86" i="6"/>
  <c r="L86" i="6" s="1"/>
  <c r="O86" i="6" s="1"/>
  <c r="H86" i="6"/>
  <c r="I86" i="6"/>
  <c r="A87" i="6"/>
  <c r="B87" i="6"/>
  <c r="C87" i="6"/>
  <c r="D87" i="6"/>
  <c r="E87" i="6"/>
  <c r="H87" i="6"/>
  <c r="A88" i="6"/>
  <c r="B88" i="6"/>
  <c r="C88" i="6"/>
  <c r="D88" i="6"/>
  <c r="E88" i="6"/>
  <c r="H88" i="6"/>
  <c r="A89" i="6"/>
  <c r="B89" i="6"/>
  <c r="C89" i="6"/>
  <c r="D89" i="6"/>
  <c r="E89" i="6"/>
  <c r="H89" i="6"/>
  <c r="A90" i="6"/>
  <c r="B90" i="6"/>
  <c r="C90" i="6"/>
  <c r="D90" i="6"/>
  <c r="E90" i="6"/>
  <c r="H90" i="6"/>
  <c r="A91" i="6"/>
  <c r="B91" i="6"/>
  <c r="C91" i="6"/>
  <c r="D91" i="6"/>
  <c r="E91" i="6"/>
  <c r="H91" i="6"/>
  <c r="A92" i="6"/>
  <c r="B92" i="6"/>
  <c r="C92" i="6"/>
  <c r="D92" i="6"/>
  <c r="E92" i="6"/>
  <c r="H92" i="6"/>
  <c r="A93" i="6"/>
  <c r="B93" i="6"/>
  <c r="C93" i="6"/>
  <c r="D93" i="6"/>
  <c r="E93" i="6"/>
  <c r="H93" i="6"/>
  <c r="A94" i="6"/>
  <c r="B94" i="6"/>
  <c r="C94" i="6"/>
  <c r="D94" i="6"/>
  <c r="E94" i="6"/>
  <c r="H94" i="6"/>
  <c r="I94" i="6"/>
  <c r="A95" i="6"/>
  <c r="B95" i="6"/>
  <c r="C95" i="6"/>
  <c r="D95" i="6"/>
  <c r="E95" i="6"/>
  <c r="H95" i="6"/>
  <c r="A96" i="6"/>
  <c r="B96" i="6"/>
  <c r="C96" i="6"/>
  <c r="D96" i="6"/>
  <c r="E96" i="6"/>
  <c r="H96" i="6"/>
  <c r="A97" i="6"/>
  <c r="B97" i="6"/>
  <c r="C97" i="6"/>
  <c r="D97" i="6"/>
  <c r="E97" i="6"/>
  <c r="H97" i="6"/>
  <c r="A98" i="6"/>
  <c r="B98" i="6"/>
  <c r="C98" i="6"/>
  <c r="D98" i="6"/>
  <c r="E98" i="6"/>
  <c r="H98" i="6"/>
  <c r="A99" i="6"/>
  <c r="B99" i="6"/>
  <c r="C99" i="6"/>
  <c r="D99" i="6"/>
  <c r="E99" i="6"/>
  <c r="H99" i="6"/>
  <c r="A100" i="6"/>
  <c r="B100" i="6"/>
  <c r="C100" i="6"/>
  <c r="D100" i="6"/>
  <c r="E100" i="6"/>
  <c r="H100" i="6"/>
  <c r="A101" i="6"/>
  <c r="B101" i="6"/>
  <c r="C101" i="6"/>
  <c r="D101" i="6"/>
  <c r="E101" i="6"/>
  <c r="H101" i="6"/>
  <c r="A102" i="6"/>
  <c r="B102" i="6"/>
  <c r="C102" i="6"/>
  <c r="D102" i="6"/>
  <c r="E102" i="6"/>
  <c r="H102" i="6"/>
  <c r="I102" i="6"/>
  <c r="A103" i="6"/>
  <c r="B103" i="6"/>
  <c r="C103" i="6"/>
  <c r="D103" i="6"/>
  <c r="E103" i="6"/>
  <c r="H103" i="6"/>
  <c r="A104" i="6"/>
  <c r="B104" i="6"/>
  <c r="C104" i="6"/>
  <c r="D104" i="6"/>
  <c r="E104" i="6"/>
  <c r="H104" i="6"/>
  <c r="A105" i="6"/>
  <c r="B105" i="6"/>
  <c r="C105" i="6"/>
  <c r="D105" i="6"/>
  <c r="E105" i="6"/>
  <c r="H105" i="6"/>
  <c r="A106" i="6"/>
  <c r="B106" i="6"/>
  <c r="C106" i="6"/>
  <c r="D106" i="6"/>
  <c r="E106" i="6"/>
  <c r="H106" i="6"/>
  <c r="A107" i="6"/>
  <c r="B107" i="6"/>
  <c r="C107" i="6"/>
  <c r="D107" i="6"/>
  <c r="E107" i="6"/>
  <c r="H107" i="6"/>
  <c r="A108" i="6"/>
  <c r="B108" i="6"/>
  <c r="C108" i="6"/>
  <c r="D108" i="6"/>
  <c r="E108" i="6"/>
  <c r="H108" i="6"/>
  <c r="A109" i="6"/>
  <c r="B109" i="6"/>
  <c r="C109" i="6"/>
  <c r="D109" i="6"/>
  <c r="E109" i="6"/>
  <c r="H109" i="6"/>
  <c r="A110" i="6"/>
  <c r="B110" i="6"/>
  <c r="C110" i="6"/>
  <c r="D110" i="6"/>
  <c r="E110" i="6"/>
  <c r="H110" i="6"/>
  <c r="A111" i="6"/>
  <c r="B111" i="6"/>
  <c r="C111" i="6"/>
  <c r="D111" i="6"/>
  <c r="E111" i="6"/>
  <c r="H111" i="6"/>
  <c r="A112" i="6"/>
  <c r="B112" i="6"/>
  <c r="C112" i="6"/>
  <c r="D112" i="6"/>
  <c r="E112" i="6"/>
  <c r="H112" i="6"/>
  <c r="A113" i="6"/>
  <c r="B113" i="6"/>
  <c r="C113" i="6"/>
  <c r="D113" i="6"/>
  <c r="E113" i="6"/>
  <c r="H113" i="6"/>
  <c r="A114" i="6"/>
  <c r="B114" i="6"/>
  <c r="C114" i="6"/>
  <c r="D114" i="6"/>
  <c r="E114" i="6"/>
  <c r="H114" i="6"/>
  <c r="A115" i="6"/>
  <c r="B115" i="6"/>
  <c r="C115" i="6"/>
  <c r="D115" i="6"/>
  <c r="E115" i="6"/>
  <c r="F115" i="6"/>
  <c r="H115" i="6"/>
  <c r="I115" i="6"/>
  <c r="A116" i="6"/>
  <c r="B116" i="6"/>
  <c r="C116" i="6"/>
  <c r="D116" i="6"/>
  <c r="E116" i="6"/>
  <c r="H116" i="6"/>
  <c r="A117" i="6"/>
  <c r="B117" i="6"/>
  <c r="C117" i="6"/>
  <c r="D117" i="6"/>
  <c r="E117" i="6"/>
  <c r="H117" i="6"/>
  <c r="A118" i="6"/>
  <c r="B118" i="6"/>
  <c r="C118" i="6"/>
  <c r="D118" i="6"/>
  <c r="E118" i="6"/>
  <c r="H118" i="6"/>
  <c r="A119" i="6"/>
  <c r="B119" i="6"/>
  <c r="C119" i="6"/>
  <c r="D119" i="6"/>
  <c r="E119" i="6"/>
  <c r="H119" i="6"/>
  <c r="A120" i="6"/>
  <c r="B120" i="6"/>
  <c r="C120" i="6"/>
  <c r="D120" i="6"/>
  <c r="E120" i="6"/>
  <c r="H120" i="6"/>
  <c r="A121" i="6"/>
  <c r="B121" i="6"/>
  <c r="C121" i="6"/>
  <c r="D121" i="6"/>
  <c r="E121" i="6"/>
  <c r="H121" i="6"/>
  <c r="I121" i="6"/>
  <c r="A122" i="6"/>
  <c r="B122" i="6"/>
  <c r="C122" i="6"/>
  <c r="D122" i="6"/>
  <c r="E122" i="6"/>
  <c r="H122" i="6"/>
  <c r="A123" i="6"/>
  <c r="B123" i="6"/>
  <c r="C123" i="6"/>
  <c r="D123" i="6"/>
  <c r="E123" i="6"/>
  <c r="H123" i="6"/>
  <c r="A124" i="6"/>
  <c r="B124" i="6"/>
  <c r="C124" i="6"/>
  <c r="D124" i="6"/>
  <c r="E124" i="6"/>
  <c r="H124" i="6"/>
  <c r="A125" i="6"/>
  <c r="B125" i="6"/>
  <c r="C125" i="6"/>
  <c r="D125" i="6"/>
  <c r="E125" i="6"/>
  <c r="H125" i="6"/>
  <c r="A126" i="6"/>
  <c r="B126" i="6"/>
  <c r="C126" i="6"/>
  <c r="D126" i="6"/>
  <c r="E126" i="6"/>
  <c r="H126" i="6"/>
  <c r="I126" i="6"/>
  <c r="A127" i="6"/>
  <c r="B127" i="6"/>
  <c r="C127" i="6"/>
  <c r="D127" i="6"/>
  <c r="E127" i="6"/>
  <c r="H127" i="6"/>
  <c r="A128" i="6"/>
  <c r="B128" i="6"/>
  <c r="C128" i="6"/>
  <c r="D128" i="6"/>
  <c r="E128" i="6"/>
  <c r="H128" i="6"/>
  <c r="A129" i="6"/>
  <c r="B129" i="6"/>
  <c r="C129" i="6"/>
  <c r="D129" i="6"/>
  <c r="E129" i="6"/>
  <c r="H129" i="6"/>
  <c r="A130" i="6"/>
  <c r="B130" i="6"/>
  <c r="C130" i="6"/>
  <c r="D130" i="6"/>
  <c r="E130" i="6"/>
  <c r="H130" i="6"/>
  <c r="A131" i="6"/>
  <c r="B131" i="6"/>
  <c r="C131" i="6"/>
  <c r="D131" i="6"/>
  <c r="E131" i="6"/>
  <c r="F131" i="6"/>
  <c r="L131" i="6" s="1"/>
  <c r="H131" i="6"/>
  <c r="A132" i="6"/>
  <c r="B132" i="6"/>
  <c r="C132" i="6"/>
  <c r="D132" i="6"/>
  <c r="E132" i="6"/>
  <c r="H132" i="6"/>
  <c r="A133" i="6"/>
  <c r="B133" i="6"/>
  <c r="C133" i="6"/>
  <c r="D133" i="6"/>
  <c r="E133" i="6"/>
  <c r="H133" i="6"/>
  <c r="A134" i="6"/>
  <c r="B134" i="6"/>
  <c r="C134" i="6"/>
  <c r="D134" i="6"/>
  <c r="E134" i="6"/>
  <c r="H134" i="6"/>
  <c r="A135" i="6"/>
  <c r="B135" i="6"/>
  <c r="C135" i="6"/>
  <c r="D135" i="6"/>
  <c r="E135" i="6"/>
  <c r="H135" i="6"/>
  <c r="A136" i="6"/>
  <c r="B136" i="6"/>
  <c r="C136" i="6"/>
  <c r="D136" i="6"/>
  <c r="E136" i="6"/>
  <c r="H136" i="6"/>
  <c r="A137" i="6"/>
  <c r="B137" i="6"/>
  <c r="C137" i="6"/>
  <c r="D137" i="6"/>
  <c r="E137" i="6"/>
  <c r="H137" i="6"/>
  <c r="A138" i="6"/>
  <c r="B138" i="6"/>
  <c r="C138" i="6"/>
  <c r="D138" i="6"/>
  <c r="E138" i="6"/>
  <c r="H138" i="6"/>
  <c r="A139" i="6"/>
  <c r="B139" i="6"/>
  <c r="C139" i="6"/>
  <c r="D139" i="6"/>
  <c r="E139" i="6"/>
  <c r="F139" i="6"/>
  <c r="L139" i="6" s="1"/>
  <c r="H139" i="6"/>
  <c r="A140" i="6"/>
  <c r="B140" i="6"/>
  <c r="C140" i="6"/>
  <c r="D140" i="6"/>
  <c r="E140" i="6"/>
  <c r="H140" i="6"/>
  <c r="A141" i="6"/>
  <c r="B141" i="6"/>
  <c r="C141" i="6"/>
  <c r="D141" i="6"/>
  <c r="E141" i="6"/>
  <c r="H141" i="6"/>
  <c r="A142" i="6"/>
  <c r="B142" i="6"/>
  <c r="C142" i="6"/>
  <c r="D142" i="6"/>
  <c r="E142" i="6"/>
  <c r="H142" i="6"/>
  <c r="A143" i="6"/>
  <c r="B143" i="6"/>
  <c r="C143" i="6"/>
  <c r="D143" i="6"/>
  <c r="E143" i="6"/>
  <c r="H143" i="6"/>
  <c r="A144" i="6"/>
  <c r="B144" i="6"/>
  <c r="C144" i="6"/>
  <c r="D144" i="6"/>
  <c r="E144" i="6"/>
  <c r="H144" i="6"/>
  <c r="A145" i="6"/>
  <c r="B145" i="6"/>
  <c r="C145" i="6"/>
  <c r="D145" i="6"/>
  <c r="E145" i="6"/>
  <c r="H145" i="6"/>
  <c r="A146" i="6"/>
  <c r="B146" i="6"/>
  <c r="C146" i="6"/>
  <c r="D146" i="6"/>
  <c r="E146" i="6"/>
  <c r="H146" i="6"/>
  <c r="A147" i="6"/>
  <c r="B147" i="6"/>
  <c r="C147" i="6"/>
  <c r="D147" i="6"/>
  <c r="E147" i="6"/>
  <c r="H147" i="6"/>
  <c r="A148" i="6"/>
  <c r="B148" i="6"/>
  <c r="C148" i="6"/>
  <c r="D148" i="6"/>
  <c r="E148" i="6"/>
  <c r="H148" i="6"/>
  <c r="A149" i="6"/>
  <c r="B149" i="6"/>
  <c r="C149" i="6"/>
  <c r="D149" i="6"/>
  <c r="E149" i="6"/>
  <c r="H149" i="6"/>
  <c r="A150" i="6"/>
  <c r="B150" i="6"/>
  <c r="C150" i="6"/>
  <c r="D150" i="6"/>
  <c r="E150" i="6"/>
  <c r="H150" i="6"/>
  <c r="A151" i="6"/>
  <c r="B151" i="6"/>
  <c r="C151" i="6"/>
  <c r="D151" i="6"/>
  <c r="E151" i="6"/>
  <c r="H151" i="6"/>
  <c r="A152" i="6"/>
  <c r="B152" i="6"/>
  <c r="C152" i="6"/>
  <c r="D152" i="6"/>
  <c r="E152" i="6"/>
  <c r="H152" i="6"/>
  <c r="A153" i="6"/>
  <c r="B153" i="6"/>
  <c r="C153" i="6"/>
  <c r="E153" i="6"/>
  <c r="H153" i="6"/>
  <c r="A154" i="6"/>
  <c r="B154" i="6"/>
  <c r="C154" i="6"/>
  <c r="E154" i="6"/>
  <c r="H154" i="6"/>
  <c r="A155" i="6"/>
  <c r="B155" i="6"/>
  <c r="C155" i="6"/>
  <c r="D155" i="6"/>
  <c r="E155" i="6"/>
  <c r="H155" i="6"/>
  <c r="A156" i="6"/>
  <c r="B156" i="6"/>
  <c r="C156" i="6"/>
  <c r="D156" i="6"/>
  <c r="E156" i="6"/>
  <c r="H156" i="6"/>
  <c r="A157" i="6"/>
  <c r="B157" i="6"/>
  <c r="C157" i="6"/>
  <c r="E157" i="6"/>
  <c r="H157" i="6"/>
  <c r="A158" i="6"/>
  <c r="B158" i="6"/>
  <c r="C158" i="6"/>
  <c r="D158" i="6"/>
  <c r="E158" i="6"/>
  <c r="H158" i="6"/>
  <c r="A159" i="6"/>
  <c r="B159" i="6"/>
  <c r="C159" i="6"/>
  <c r="E159" i="6"/>
  <c r="F159" i="6"/>
  <c r="L159" i="6" s="1"/>
  <c r="H159" i="6"/>
  <c r="A160" i="6"/>
  <c r="B160" i="6"/>
  <c r="C160" i="6"/>
  <c r="E160" i="6"/>
  <c r="H160" i="6"/>
  <c r="A161" i="6"/>
  <c r="B161" i="6"/>
  <c r="C161" i="6"/>
  <c r="E161" i="6"/>
  <c r="H161" i="6"/>
  <c r="A162" i="6"/>
  <c r="B162" i="6"/>
  <c r="C162" i="6"/>
  <c r="E162" i="6"/>
  <c r="H162" i="6"/>
  <c r="A163" i="6"/>
  <c r="B163" i="6"/>
  <c r="C163" i="6"/>
  <c r="E163" i="6"/>
  <c r="H163" i="6"/>
  <c r="A164" i="6"/>
  <c r="B164" i="6"/>
  <c r="C164" i="6"/>
  <c r="D164" i="6"/>
  <c r="E164" i="6"/>
  <c r="H164" i="6"/>
  <c r="I164" i="6"/>
  <c r="A165" i="6"/>
  <c r="B165" i="6"/>
  <c r="C165" i="6"/>
  <c r="D165" i="6"/>
  <c r="E165" i="6"/>
  <c r="H165" i="6"/>
  <c r="A166" i="6"/>
  <c r="B166" i="6"/>
  <c r="C166" i="6"/>
  <c r="E166" i="6"/>
  <c r="H166" i="6"/>
  <c r="A167" i="6"/>
  <c r="B167" i="6"/>
  <c r="C167" i="6"/>
  <c r="E167" i="6"/>
  <c r="H167" i="6"/>
  <c r="A168" i="6"/>
  <c r="B168" i="6"/>
  <c r="C168" i="6"/>
  <c r="E168" i="6"/>
  <c r="H168" i="6"/>
  <c r="A169" i="6"/>
  <c r="B169" i="6"/>
  <c r="C169" i="6"/>
  <c r="D169" i="6"/>
  <c r="E169" i="6"/>
  <c r="H169" i="6"/>
  <c r="A170" i="6"/>
  <c r="B170" i="6"/>
  <c r="C170" i="6"/>
  <c r="D170" i="6"/>
  <c r="E170" i="6"/>
  <c r="H170" i="6"/>
  <c r="A171" i="6"/>
  <c r="B171" i="6"/>
  <c r="C171" i="6"/>
  <c r="D171" i="6"/>
  <c r="E171" i="6"/>
  <c r="H171" i="6"/>
  <c r="A172" i="6"/>
  <c r="B172" i="6"/>
  <c r="C172" i="6"/>
  <c r="E172" i="6"/>
  <c r="H172" i="6"/>
  <c r="A173" i="6"/>
  <c r="B173" i="6"/>
  <c r="C173" i="6"/>
  <c r="D173" i="6"/>
  <c r="E173" i="6"/>
  <c r="H173" i="6"/>
  <c r="I173" i="6"/>
  <c r="A174" i="6"/>
  <c r="B174" i="6"/>
  <c r="C174" i="6"/>
  <c r="D174" i="6"/>
  <c r="E174" i="6"/>
  <c r="H174" i="6"/>
  <c r="A175" i="6"/>
  <c r="B175" i="6"/>
  <c r="C175" i="6"/>
  <c r="E175" i="6"/>
  <c r="F175" i="6"/>
  <c r="L175" i="6" s="1"/>
  <c r="H175" i="6"/>
  <c r="A176" i="6"/>
  <c r="B176" i="6"/>
  <c r="C176" i="6"/>
  <c r="E176" i="6"/>
  <c r="H176" i="6"/>
  <c r="A177" i="6"/>
  <c r="B177" i="6"/>
  <c r="C177" i="6"/>
  <c r="D177" i="6"/>
  <c r="E177" i="6"/>
  <c r="H177" i="6"/>
  <c r="A178" i="6"/>
  <c r="B178" i="6"/>
  <c r="C178" i="6"/>
  <c r="E178" i="6"/>
  <c r="H178" i="6"/>
  <c r="A179" i="6"/>
  <c r="B179" i="6"/>
  <c r="C179" i="6"/>
  <c r="D179" i="6"/>
  <c r="E179" i="6"/>
  <c r="H179" i="6"/>
  <c r="A180" i="6"/>
  <c r="B180" i="6"/>
  <c r="C180" i="6"/>
  <c r="E180" i="6"/>
  <c r="H180" i="6"/>
  <c r="A181" i="6"/>
  <c r="B181" i="6"/>
  <c r="C181" i="6"/>
  <c r="D181" i="6"/>
  <c r="E181" i="6"/>
  <c r="H181" i="6"/>
  <c r="A182" i="6"/>
  <c r="B182" i="6"/>
  <c r="C182" i="6"/>
  <c r="D182" i="6"/>
  <c r="E182" i="6"/>
  <c r="H182" i="6"/>
  <c r="A183" i="6"/>
  <c r="B183" i="6"/>
  <c r="C183" i="6"/>
  <c r="D183" i="6"/>
  <c r="E183" i="6"/>
  <c r="H183" i="6"/>
  <c r="A184" i="6"/>
  <c r="B184" i="6"/>
  <c r="C184" i="6"/>
  <c r="D184" i="6"/>
  <c r="E184" i="6"/>
  <c r="H184" i="6"/>
  <c r="A185" i="6"/>
  <c r="B185" i="6"/>
  <c r="C185" i="6"/>
  <c r="D185" i="6"/>
  <c r="E185" i="6"/>
  <c r="H185" i="6"/>
  <c r="A186" i="6"/>
  <c r="B186" i="6"/>
  <c r="C186" i="6"/>
  <c r="D186" i="6"/>
  <c r="E186" i="6"/>
  <c r="H186" i="6"/>
  <c r="I186" i="6"/>
  <c r="A187" i="6"/>
  <c r="B187" i="6"/>
  <c r="C187" i="6"/>
  <c r="D187" i="6"/>
  <c r="E187" i="6"/>
  <c r="H187" i="6"/>
  <c r="A188" i="6"/>
  <c r="B188" i="6"/>
  <c r="C188" i="6"/>
  <c r="E188" i="6"/>
  <c r="F188" i="6"/>
  <c r="L188" i="6" s="1"/>
  <c r="H188" i="6"/>
  <c r="A189" i="6"/>
  <c r="B189" i="6"/>
  <c r="C189" i="6"/>
  <c r="D189" i="6"/>
  <c r="E189" i="6"/>
  <c r="H189" i="6"/>
  <c r="A190" i="6"/>
  <c r="B190" i="6"/>
  <c r="C190" i="6"/>
  <c r="D190" i="6"/>
  <c r="E190" i="6"/>
  <c r="F190" i="6"/>
  <c r="L190" i="6" s="1"/>
  <c r="H190" i="6"/>
  <c r="A191" i="6"/>
  <c r="B191" i="6"/>
  <c r="C191" i="6"/>
  <c r="E191" i="6"/>
  <c r="H191" i="6"/>
  <c r="A192" i="6"/>
  <c r="B192" i="6"/>
  <c r="C192" i="6"/>
  <c r="E192" i="6"/>
  <c r="H192" i="6"/>
  <c r="A193" i="6"/>
  <c r="B193" i="6"/>
  <c r="C193" i="6"/>
  <c r="D193" i="6"/>
  <c r="E193" i="6"/>
  <c r="H193" i="6"/>
  <c r="A194" i="6"/>
  <c r="B194" i="6"/>
  <c r="C194" i="6"/>
  <c r="E194" i="6"/>
  <c r="H194" i="6"/>
  <c r="A195" i="6"/>
  <c r="B195" i="6"/>
  <c r="C195" i="6"/>
  <c r="E195" i="6"/>
  <c r="H195" i="6"/>
  <c r="A196" i="6"/>
  <c r="B196" i="6"/>
  <c r="C196" i="6"/>
  <c r="D196" i="6"/>
  <c r="E196" i="6"/>
  <c r="H196" i="6"/>
  <c r="A197" i="6"/>
  <c r="B197" i="6"/>
  <c r="C197" i="6"/>
  <c r="E197" i="6"/>
  <c r="H197" i="6"/>
  <c r="A198" i="6"/>
  <c r="B198" i="6"/>
  <c r="C198" i="6"/>
  <c r="E198" i="6"/>
  <c r="H198" i="6"/>
  <c r="A199" i="6"/>
  <c r="B199" i="6"/>
  <c r="C199" i="6"/>
  <c r="D199" i="6"/>
  <c r="E199" i="6"/>
  <c r="H199" i="6"/>
  <c r="A200" i="6"/>
  <c r="B200" i="6"/>
  <c r="C200" i="6"/>
  <c r="E200" i="6"/>
  <c r="H200" i="6"/>
  <c r="A201" i="6"/>
  <c r="B201" i="6"/>
  <c r="C201" i="6"/>
  <c r="E201" i="6"/>
  <c r="H201" i="6"/>
  <c r="A202" i="6"/>
  <c r="B202" i="6"/>
  <c r="C202" i="6"/>
  <c r="E202" i="6"/>
  <c r="H202" i="6"/>
  <c r="I202" i="6"/>
  <c r="F77" i="6"/>
  <c r="L77" i="6" s="1"/>
  <c r="D178" i="6"/>
  <c r="I192" i="6"/>
  <c r="D191" i="6"/>
  <c r="D200" i="6"/>
  <c r="F117" i="6"/>
  <c r="L117" i="6" s="1"/>
  <c r="F194" i="6"/>
  <c r="L194" i="6" s="1"/>
  <c r="I130" i="6"/>
  <c r="I118" i="6"/>
  <c r="O118" i="6" s="1"/>
  <c r="G195" i="6"/>
  <c r="I144" i="6"/>
  <c r="G23" i="6"/>
  <c r="D153" i="6"/>
  <c r="G158" i="6"/>
  <c r="I9" i="6"/>
  <c r="F7" i="6"/>
  <c r="D194" i="6"/>
  <c r="J190" i="6"/>
  <c r="I188" i="6"/>
  <c r="O188" i="6" s="1"/>
  <c r="D168" i="6"/>
  <c r="D167" i="6"/>
  <c r="F161" i="6"/>
  <c r="L161" i="6" s="1"/>
  <c r="F9" i="6"/>
  <c r="D172" i="6"/>
  <c r="J145" i="6"/>
  <c r="I145" i="6"/>
  <c r="F97" i="6"/>
  <c r="I84" i="6"/>
  <c r="F46" i="6"/>
  <c r="L46" i="6" s="1"/>
  <c r="G22" i="6"/>
  <c r="F22" i="6"/>
  <c r="D160" i="6"/>
  <c r="F202" i="6"/>
  <c r="L202" i="6" s="1"/>
  <c r="F173" i="6"/>
  <c r="L173" i="6" s="1"/>
  <c r="I149" i="6"/>
  <c r="F144" i="6"/>
  <c r="F114" i="6"/>
  <c r="L114" i="6" s="1"/>
  <c r="F6" i="6"/>
  <c r="J187" i="6"/>
  <c r="D192" i="6"/>
  <c r="J17" i="6"/>
  <c r="I17" i="6"/>
  <c r="I187" i="6"/>
  <c r="D180" i="6"/>
  <c r="F141" i="6"/>
  <c r="L141" i="6" s="1"/>
  <c r="F24" i="6"/>
  <c r="D161" i="6"/>
  <c r="D157" i="6"/>
  <c r="I28" i="6"/>
  <c r="I62" i="6"/>
  <c r="G166" i="6"/>
  <c r="I191" i="6"/>
  <c r="F183" i="6"/>
  <c r="L183" i="6" s="1"/>
  <c r="I109" i="6"/>
  <c r="I95" i="6"/>
  <c r="F42" i="6"/>
  <c r="L42" i="6" s="1"/>
  <c r="O42" i="6" s="1"/>
  <c r="D162" i="6"/>
  <c r="G136" i="6"/>
  <c r="F136" i="6"/>
  <c r="I40" i="6"/>
  <c r="J23" i="6"/>
  <c r="I23" i="6"/>
  <c r="I20" i="6"/>
  <c r="D188" i="6"/>
  <c r="I169" i="6"/>
  <c r="D154" i="6"/>
  <c r="F100" i="6"/>
  <c r="L100" i="6" s="1"/>
  <c r="I85" i="6"/>
  <c r="F49" i="6"/>
  <c r="L49" i="6" s="1"/>
  <c r="D201" i="6"/>
  <c r="I153" i="6"/>
  <c r="F101" i="6"/>
  <c r="L101" i="6" s="1"/>
  <c r="I45" i="6"/>
  <c r="G30" i="6"/>
  <c r="F30" i="6"/>
  <c r="J25" i="6"/>
  <c r="I25" i="6"/>
  <c r="AO55" i="4"/>
  <c r="J188" i="6"/>
  <c r="J6" i="6"/>
  <c r="I205" i="6"/>
  <c r="M205" i="2"/>
  <c r="J205" i="6" s="1"/>
  <c r="M226" i="2"/>
  <c r="J226" i="6" s="1"/>
  <c r="I218" i="6"/>
  <c r="J125" i="2"/>
  <c r="G125" i="6" s="1"/>
  <c r="M134" i="2"/>
  <c r="J134" i="6" s="1"/>
  <c r="M206" i="2"/>
  <c r="J206" i="6" s="1"/>
  <c r="G229" i="2"/>
  <c r="M124" i="2"/>
  <c r="J124" i="6" s="1"/>
  <c r="G204" i="2"/>
  <c r="F204" i="6"/>
  <c r="L204" i="6" s="1"/>
  <c r="M208" i="2"/>
  <c r="J208" i="6" s="1"/>
  <c r="I208" i="6"/>
  <c r="I217" i="6"/>
  <c r="M225" i="2"/>
  <c r="J225" i="6" s="1"/>
  <c r="I213" i="6"/>
  <c r="F228" i="6"/>
  <c r="L228" i="6" s="1"/>
  <c r="F215" i="6"/>
  <c r="G220" i="2"/>
  <c r="F220" i="6"/>
  <c r="L220" i="6" s="1"/>
  <c r="O220" i="6" s="1"/>
  <c r="F224" i="6"/>
  <c r="L224" i="6" s="1"/>
  <c r="M202" i="6"/>
  <c r="M13" i="6" s="1"/>
  <c r="I154" i="6"/>
  <c r="I162" i="6"/>
  <c r="F164" i="6"/>
  <c r="M211" i="2"/>
  <c r="J211" i="6" s="1"/>
  <c r="M123" i="2"/>
  <c r="J123" i="6"/>
  <c r="I34" i="6"/>
  <c r="I131" i="6"/>
  <c r="O131" i="6"/>
  <c r="J87" i="2"/>
  <c r="I127" i="6"/>
  <c r="I96" i="6"/>
  <c r="O96" i="6"/>
  <c r="I158" i="6"/>
  <c r="I177" i="6"/>
  <c r="O177" i="6"/>
  <c r="F142" i="6"/>
  <c r="L142" i="6" s="1"/>
  <c r="F209" i="6"/>
  <c r="L209" i="6" s="1"/>
  <c r="M203" i="2"/>
  <c r="J203" i="6" s="1"/>
  <c r="F178" i="6"/>
  <c r="L178" i="6" s="1"/>
  <c r="I185" i="6"/>
  <c r="I128" i="6"/>
  <c r="F154" i="6"/>
  <c r="L154" i="6" s="1"/>
  <c r="F179" i="6"/>
  <c r="L179" i="6" s="1"/>
  <c r="F163" i="6"/>
  <c r="L163" i="6" s="1"/>
  <c r="F70" i="6"/>
  <c r="L70" i="6" s="1"/>
  <c r="J93" i="2"/>
  <c r="G93" i="6"/>
  <c r="M173" i="6"/>
  <c r="M12" i="6" s="1"/>
  <c r="F146" i="6"/>
  <c r="L146" i="6" s="1"/>
  <c r="J96" i="2"/>
  <c r="G96" i="6" s="1"/>
  <c r="I214" i="6"/>
  <c r="O214" i="6" s="1"/>
  <c r="I220" i="6"/>
  <c r="I132" i="6"/>
  <c r="I152" i="6"/>
  <c r="I136" i="6"/>
  <c r="F135" i="6"/>
  <c r="I79" i="6"/>
  <c r="I54" i="6"/>
  <c r="F221" i="6"/>
  <c r="L221" i="6" s="1"/>
  <c r="I172" i="6"/>
  <c r="M135" i="2"/>
  <c r="J135" i="6" s="1"/>
  <c r="I168" i="6"/>
  <c r="F75" i="6"/>
  <c r="L75" i="6" s="1"/>
  <c r="F199" i="6"/>
  <c r="L199" i="6" s="1"/>
  <c r="F98" i="6"/>
  <c r="L98" i="6" s="1"/>
  <c r="F130" i="6"/>
  <c r="I99" i="6"/>
  <c r="I78" i="6"/>
  <c r="M53" i="2"/>
  <c r="J53" i="6" s="1"/>
  <c r="F48" i="6"/>
  <c r="L48" i="6" s="1"/>
  <c r="I184" i="6"/>
  <c r="F182" i="6"/>
  <c r="L182" i="6" s="1"/>
  <c r="O182" i="6" s="1"/>
  <c r="I143" i="6"/>
  <c r="F66" i="6"/>
  <c r="L66" i="6" s="1"/>
  <c r="I60" i="6"/>
  <c r="O60" i="6" s="1"/>
  <c r="I46" i="6"/>
  <c r="O46" i="6"/>
  <c r="F103" i="6"/>
  <c r="L103" i="6" s="1"/>
  <c r="I98" i="6"/>
  <c r="F184" i="6"/>
  <c r="L184" i="6" s="1"/>
  <c r="F162" i="6"/>
  <c r="F203" i="6"/>
  <c r="L203" i="6" s="1"/>
  <c r="O203" i="6" s="1"/>
  <c r="F134" i="6"/>
  <c r="I39" i="6"/>
  <c r="I68" i="6"/>
  <c r="I156" i="6"/>
  <c r="F169" i="6"/>
  <c r="L169" i="6" s="1"/>
  <c r="F74" i="6"/>
  <c r="L74" i="6" s="1"/>
  <c r="F128" i="6"/>
  <c r="L128" i="6" s="1"/>
  <c r="I47" i="6"/>
  <c r="F143" i="6"/>
  <c r="L143" i="6" s="1"/>
  <c r="F155" i="6"/>
  <c r="L155" i="6" s="1"/>
  <c r="F58" i="6"/>
  <c r="I176" i="6"/>
  <c r="I74" i="6"/>
  <c r="I197" i="6"/>
  <c r="F180" i="6"/>
  <c r="L180" i="6" s="1"/>
  <c r="I178" i="6"/>
  <c r="I147" i="6"/>
  <c r="I146" i="6"/>
  <c r="I117" i="6"/>
  <c r="O117" i="6" s="1"/>
  <c r="F116" i="6"/>
  <c r="L116" i="6" s="1"/>
  <c r="I75" i="6"/>
  <c r="I59" i="6"/>
  <c r="I55" i="6"/>
  <c r="F36" i="6"/>
  <c r="L36" i="6" s="1"/>
  <c r="O36" i="6"/>
  <c r="F191" i="6"/>
  <c r="F129" i="6"/>
  <c r="L129" i="6" s="1"/>
  <c r="F217" i="6"/>
  <c r="G214" i="2"/>
  <c r="F99" i="6"/>
  <c r="L99" i="6" s="1"/>
  <c r="F138" i="6"/>
  <c r="L138" i="6" s="1"/>
  <c r="F167" i="6"/>
  <c r="L167" i="6" s="1"/>
  <c r="F151" i="6"/>
  <c r="L151" i="6" s="1"/>
  <c r="O151" i="6" s="1"/>
  <c r="F145" i="6"/>
  <c r="I181" i="6"/>
  <c r="I201" i="6"/>
  <c r="I157" i="6"/>
  <c r="I190" i="6"/>
  <c r="O190" i="6"/>
  <c r="F158" i="6"/>
  <c r="L158" i="6" s="1"/>
  <c r="F192" i="6"/>
  <c r="L192" i="6" s="1"/>
  <c r="F168" i="6"/>
  <c r="L168" i="6" s="1"/>
  <c r="F153" i="6"/>
  <c r="L153" i="6" s="1"/>
  <c r="O153" i="6" s="1"/>
  <c r="I151" i="6"/>
  <c r="F150" i="6"/>
  <c r="L150" i="6" s="1"/>
  <c r="I148" i="6"/>
  <c r="I97" i="6"/>
  <c r="I93" i="6"/>
  <c r="I63" i="6"/>
  <c r="O63" i="6" s="1"/>
  <c r="I189" i="6"/>
  <c r="M29" i="2"/>
  <c r="J29" i="6" s="1"/>
  <c r="I29" i="6"/>
  <c r="M82" i="2"/>
  <c r="J82" i="6" s="1"/>
  <c r="I82" i="6"/>
  <c r="M141" i="2"/>
  <c r="J141" i="6" s="1"/>
  <c r="I141" i="6"/>
  <c r="O141" i="6"/>
  <c r="I204" i="6"/>
  <c r="O204" i="6" s="1"/>
  <c r="M204" i="2"/>
  <c r="J204" i="6" s="1"/>
  <c r="G212" i="2"/>
  <c r="F212" i="6"/>
  <c r="L212" i="6" s="1"/>
  <c r="F119" i="6"/>
  <c r="L119" i="6" s="1"/>
  <c r="I195" i="6"/>
  <c r="I112" i="6"/>
  <c r="I113" i="6"/>
  <c r="J106" i="2"/>
  <c r="G106" i="6" s="1"/>
  <c r="F106" i="6"/>
  <c r="L106" i="6" s="1"/>
  <c r="M107" i="2"/>
  <c r="J107" i="6"/>
  <c r="I107" i="6"/>
  <c r="M111" i="2"/>
  <c r="J111" i="6" s="1"/>
  <c r="I111" i="6"/>
  <c r="J118" i="2"/>
  <c r="G118" i="6" s="1"/>
  <c r="F118" i="6"/>
  <c r="L118" i="6" s="1"/>
  <c r="M140" i="2"/>
  <c r="J140" i="6" s="1"/>
  <c r="I140" i="6"/>
  <c r="G176" i="2"/>
  <c r="F176" i="6"/>
  <c r="L176" i="6" s="1"/>
  <c r="I120" i="6"/>
  <c r="F32" i="6"/>
  <c r="L32" i="6" s="1"/>
  <c r="J34" i="2"/>
  <c r="G34" i="6" s="1"/>
  <c r="M41" i="2"/>
  <c r="J41" i="6"/>
  <c r="I41" i="6"/>
  <c r="M61" i="2"/>
  <c r="J61" i="6" s="1"/>
  <c r="I61" i="6"/>
  <c r="J71" i="2"/>
  <c r="G71" i="6" s="1"/>
  <c r="F71" i="6"/>
  <c r="L71" i="6" s="1"/>
  <c r="M72" i="2"/>
  <c r="J72" i="6" s="1"/>
  <c r="I72" i="6"/>
  <c r="J94" i="2"/>
  <c r="G94" i="6" s="1"/>
  <c r="F94" i="6"/>
  <c r="J105" i="2"/>
  <c r="G105" i="6" s="1"/>
  <c r="F105" i="6"/>
  <c r="L105" i="6" s="1"/>
  <c r="O105" i="6" s="1"/>
  <c r="M106" i="2"/>
  <c r="J106" i="6"/>
  <c r="I106" i="6"/>
  <c r="J122" i="2"/>
  <c r="G122" i="6" s="1"/>
  <c r="J123" i="2"/>
  <c r="G123" i="6" s="1"/>
  <c r="F123" i="6"/>
  <c r="J127" i="2"/>
  <c r="G127" i="6" s="1"/>
  <c r="F127" i="6"/>
  <c r="L127" i="6" s="1"/>
  <c r="M155" i="2"/>
  <c r="J155" i="6" s="1"/>
  <c r="I155" i="6"/>
  <c r="M159" i="2"/>
  <c r="J159" i="6"/>
  <c r="I159" i="6"/>
  <c r="O159" i="6" s="1"/>
  <c r="G174" i="2"/>
  <c r="F174" i="6"/>
  <c r="L174" i="6" s="1"/>
  <c r="M219" i="2"/>
  <c r="J219" i="6" s="1"/>
  <c r="F222" i="6"/>
  <c r="L222" i="6" s="1"/>
  <c r="G222" i="2"/>
  <c r="I224" i="6"/>
  <c r="O224" i="6"/>
  <c r="M199" i="2"/>
  <c r="J199" i="6" s="1"/>
  <c r="I199" i="6"/>
  <c r="I180" i="6"/>
  <c r="F211" i="6"/>
  <c r="G211" i="2"/>
  <c r="F72" i="6"/>
  <c r="L72" i="6" s="1"/>
  <c r="F65" i="6"/>
  <c r="L65" i="6" s="1"/>
  <c r="F80" i="6"/>
  <c r="L80" i="6" s="1"/>
  <c r="I170" i="6"/>
  <c r="I125" i="6"/>
  <c r="O125" i="6" s="1"/>
  <c r="M30" i="2"/>
  <c r="J30" i="6" s="1"/>
  <c r="I30" i="6"/>
  <c r="J38" i="2"/>
  <c r="G38" i="6" s="1"/>
  <c r="F38" i="6"/>
  <c r="L38" i="6" s="1"/>
  <c r="J88" i="2"/>
  <c r="F88" i="6"/>
  <c r="L88" i="6" s="1"/>
  <c r="M89" i="2"/>
  <c r="J89" i="6"/>
  <c r="I89" i="6"/>
  <c r="J120" i="2"/>
  <c r="G120" i="6" s="1"/>
  <c r="F120" i="6"/>
  <c r="L120" i="6" s="1"/>
  <c r="O120" i="6" s="1"/>
  <c r="J132" i="2"/>
  <c r="G132" i="6" s="1"/>
  <c r="F132" i="6"/>
  <c r="L132" i="6" s="1"/>
  <c r="J148" i="2"/>
  <c r="G148" i="6" s="1"/>
  <c r="F148" i="6"/>
  <c r="L148" i="6" s="1"/>
  <c r="J152" i="2"/>
  <c r="G152" i="6" s="1"/>
  <c r="F152" i="6"/>
  <c r="L152" i="6" s="1"/>
  <c r="G165" i="2"/>
  <c r="F165" i="6"/>
  <c r="L165" i="6" s="1"/>
  <c r="M167" i="2"/>
  <c r="J167" i="6" s="1"/>
  <c r="F170" i="6"/>
  <c r="L170" i="6" s="1"/>
  <c r="G170" i="2"/>
  <c r="M182" i="2"/>
  <c r="J182" i="6" s="1"/>
  <c r="G189" i="2"/>
  <c r="F189" i="6"/>
  <c r="L189" i="6" s="1"/>
  <c r="G219" i="2"/>
  <c r="I212" i="6"/>
  <c r="O212" i="6" s="1"/>
  <c r="F230" i="6"/>
  <c r="M230" i="2"/>
  <c r="J230" i="6" s="1"/>
  <c r="J140" i="2"/>
  <c r="G140" i="6" s="1"/>
  <c r="F140" i="6"/>
  <c r="L140" i="6" s="1"/>
  <c r="J149" i="2"/>
  <c r="G149" i="6" s="1"/>
  <c r="F149" i="6"/>
  <c r="L149" i="6" s="1"/>
  <c r="M150" i="2"/>
  <c r="J150" i="6" s="1"/>
  <c r="I150" i="6"/>
  <c r="O150" i="6" s="1"/>
  <c r="M163" i="2"/>
  <c r="J163" i="6" s="1"/>
  <c r="I163" i="6"/>
  <c r="G166" i="2"/>
  <c r="F166" i="6"/>
  <c r="L166" i="6" s="1"/>
  <c r="G185" i="2"/>
  <c r="F185" i="6"/>
  <c r="L185" i="6" s="1"/>
  <c r="G186" i="2"/>
  <c r="F186" i="6"/>
  <c r="G187" i="2"/>
  <c r="F187" i="6"/>
  <c r="L187" i="6" s="1"/>
  <c r="G197" i="2"/>
  <c r="F197" i="6"/>
  <c r="L197" i="6" s="1"/>
  <c r="F227" i="6"/>
  <c r="L227" i="6" s="1"/>
  <c r="G227" i="2"/>
  <c r="F172" i="6"/>
  <c r="L172" i="6" s="1"/>
  <c r="O172" i="6" s="1"/>
  <c r="F198" i="6"/>
  <c r="L198" i="6" s="1"/>
  <c r="I37" i="6"/>
  <c r="J59" i="2"/>
  <c r="G59" i="6" s="1"/>
  <c r="F59" i="6"/>
  <c r="L59" i="6" s="1"/>
  <c r="F68" i="6"/>
  <c r="L68" i="6" s="1"/>
  <c r="J68" i="2"/>
  <c r="G68" i="6" s="1"/>
  <c r="M87" i="2"/>
  <c r="J87" i="6" s="1"/>
  <c r="I87" i="6"/>
  <c r="O87" i="6" s="1"/>
  <c r="M88" i="2"/>
  <c r="J88" i="6" s="1"/>
  <c r="I88" i="6"/>
  <c r="J104" i="2"/>
  <c r="G104" i="6" s="1"/>
  <c r="F104" i="6"/>
  <c r="L104" i="6" s="1"/>
  <c r="J108" i="2"/>
  <c r="G108" i="6" s="1"/>
  <c r="F108" i="6"/>
  <c r="L108" i="6" s="1"/>
  <c r="O108" i="6" s="1"/>
  <c r="G171" i="2"/>
  <c r="F171" i="6"/>
  <c r="L171" i="6" s="1"/>
  <c r="O171" i="6" s="1"/>
  <c r="G181" i="2"/>
  <c r="F181" i="6"/>
  <c r="L181" i="6" s="1"/>
  <c r="M183" i="2"/>
  <c r="J183" i="6" s="1"/>
  <c r="I183" i="6"/>
  <c r="O183" i="6" s="1"/>
  <c r="G195" i="2"/>
  <c r="F195" i="6"/>
  <c r="G196" i="2"/>
  <c r="F196" i="6"/>
  <c r="L196" i="6" s="1"/>
  <c r="O196" i="6" s="1"/>
  <c r="G205" i="2"/>
  <c r="F205" i="6"/>
  <c r="G226" i="2"/>
  <c r="F226" i="6"/>
  <c r="L226" i="6" s="1"/>
  <c r="O199" i="6"/>
  <c r="I133" i="6"/>
  <c r="I64" i="6"/>
  <c r="J35" i="2"/>
  <c r="G35" i="6" s="1"/>
  <c r="F35" i="6"/>
  <c r="L35" i="6" s="1"/>
  <c r="M42" i="2"/>
  <c r="J42" i="6" s="1"/>
  <c r="I42" i="6"/>
  <c r="J51" i="2"/>
  <c r="G51" i="6" s="1"/>
  <c r="F51" i="6"/>
  <c r="L51" i="6" s="1"/>
  <c r="J67" i="2"/>
  <c r="G67" i="6" s="1"/>
  <c r="F67" i="6"/>
  <c r="L67" i="6" s="1"/>
  <c r="J73" i="2"/>
  <c r="G73" i="6"/>
  <c r="F73" i="6"/>
  <c r="L73" i="6" s="1"/>
  <c r="O73" i="6"/>
  <c r="J82" i="2"/>
  <c r="G82" i="6" s="1"/>
  <c r="F82" i="6"/>
  <c r="L82" i="6" s="1"/>
  <c r="O82" i="6" s="1"/>
  <c r="M104" i="2"/>
  <c r="J104" i="6" s="1"/>
  <c r="I104" i="6"/>
  <c r="M114" i="2"/>
  <c r="J114" i="6" s="1"/>
  <c r="I114" i="6"/>
  <c r="O114" i="6"/>
  <c r="G207" i="2"/>
  <c r="I92" i="6"/>
  <c r="I69" i="6"/>
  <c r="O69" i="6"/>
  <c r="I200" i="6"/>
  <c r="F113" i="6"/>
  <c r="L113" i="6" s="1"/>
  <c r="I110" i="6"/>
  <c r="I105" i="6"/>
  <c r="F76" i="6"/>
  <c r="L76" i="6" s="1"/>
  <c r="F126" i="6"/>
  <c r="L126" i="6" s="1"/>
  <c r="O126" i="6"/>
  <c r="J29" i="2"/>
  <c r="F29" i="6"/>
  <c r="J61" i="2"/>
  <c r="J67" i="6"/>
  <c r="I67" i="6"/>
  <c r="F37" i="6"/>
  <c r="L37" i="6" s="1"/>
  <c r="O37" i="6" s="1"/>
  <c r="J37" i="2"/>
  <c r="G37" i="6" s="1"/>
  <c r="J43" i="2"/>
  <c r="G43" i="6" s="1"/>
  <c r="F43" i="6"/>
  <c r="L43" i="6" s="1"/>
  <c r="J44" i="6"/>
  <c r="I44" i="6"/>
  <c r="J54" i="2"/>
  <c r="G54" i="6" s="1"/>
  <c r="F54" i="6"/>
  <c r="L54" i="6" s="1"/>
  <c r="O54" i="6"/>
  <c r="J55" i="2"/>
  <c r="G55" i="6"/>
  <c r="F55" i="6"/>
  <c r="M209" i="2"/>
  <c r="J209" i="6" s="1"/>
  <c r="I209" i="6"/>
  <c r="I35" i="6"/>
  <c r="M115" i="6"/>
  <c r="M10" i="6" s="1"/>
  <c r="O169" i="6"/>
  <c r="I77" i="6"/>
  <c r="O77" i="6" s="1"/>
  <c r="F47" i="6"/>
  <c r="L47" i="6" s="1"/>
  <c r="O47" i="6" s="1"/>
  <c r="I33" i="6"/>
  <c r="J33" i="2"/>
  <c r="G33" i="6" s="1"/>
  <c r="F33" i="6"/>
  <c r="L33" i="6" s="1"/>
  <c r="M56" i="2"/>
  <c r="J56" i="6"/>
  <c r="I56" i="6"/>
  <c r="J79" i="2"/>
  <c r="G79" i="6" s="1"/>
  <c r="F79" i="6"/>
  <c r="L79" i="6" s="1"/>
  <c r="M81" i="2"/>
  <c r="J81" i="6" s="1"/>
  <c r="I81" i="6"/>
  <c r="M138" i="2"/>
  <c r="J138" i="6" s="1"/>
  <c r="I138" i="6"/>
  <c r="M221" i="2"/>
  <c r="J221" i="6"/>
  <c r="I221" i="6"/>
  <c r="J45" i="2"/>
  <c r="G45" i="6" s="1"/>
  <c r="F45" i="6"/>
  <c r="L45" i="6" s="1"/>
  <c r="O45" i="6"/>
  <c r="F40" i="6"/>
  <c r="F160" i="6"/>
  <c r="L160" i="6" s="1"/>
  <c r="O173" i="6"/>
  <c r="I119" i="6"/>
  <c r="M36" i="2"/>
  <c r="J36" i="6" s="1"/>
  <c r="J38" i="6"/>
  <c r="I38" i="6"/>
  <c r="M50" i="2"/>
  <c r="J50" i="6" s="1"/>
  <c r="M66" i="2"/>
  <c r="J66" i="6"/>
  <c r="I66" i="6"/>
  <c r="J90" i="2"/>
  <c r="G90" i="6" s="1"/>
  <c r="F90" i="6"/>
  <c r="M91" i="2"/>
  <c r="J91" i="6" s="1"/>
  <c r="I91" i="6"/>
  <c r="G201" i="2"/>
  <c r="F201" i="6"/>
  <c r="M216" i="2"/>
  <c r="J216" i="6"/>
  <c r="I216" i="6"/>
  <c r="I51" i="6"/>
  <c r="O202" i="6"/>
  <c r="I32" i="6"/>
  <c r="J56" i="2"/>
  <c r="G56" i="6" s="1"/>
  <c r="F56" i="6"/>
  <c r="I65" i="6"/>
  <c r="O65" i="6" s="1"/>
  <c r="M65" i="2"/>
  <c r="J65" i="6" s="1"/>
  <c r="J89" i="2"/>
  <c r="G89" i="6"/>
  <c r="F89" i="6"/>
  <c r="F216" i="6"/>
  <c r="L216" i="6" s="1"/>
  <c r="O216" i="6" s="1"/>
  <c r="G216" i="2"/>
  <c r="I161" i="6"/>
  <c r="O161" i="6" s="1"/>
  <c r="F157" i="6"/>
  <c r="L157" i="6" s="1"/>
  <c r="F85" i="6"/>
  <c r="I83" i="6"/>
  <c r="O83" i="6" s="1"/>
  <c r="M210" i="2"/>
  <c r="J210" i="6" s="1"/>
  <c r="I210" i="6"/>
  <c r="M227" i="2"/>
  <c r="J227" i="6" s="1"/>
  <c r="I227" i="6"/>
  <c r="F112" i="6"/>
  <c r="L112" i="6" s="1"/>
  <c r="F208" i="6"/>
  <c r="L208" i="6" s="1"/>
  <c r="O208" i="6" s="1"/>
  <c r="G208" i="2"/>
  <c r="I215" i="6"/>
  <c r="F218" i="6"/>
  <c r="F223" i="6"/>
  <c r="L223" i="6" s="1"/>
  <c r="G223" i="2"/>
  <c r="P86" i="6"/>
  <c r="P9" i="6" s="1"/>
  <c r="M86" i="6"/>
  <c r="M9" i="6" s="1"/>
  <c r="M198" i="2"/>
  <c r="J198" i="6"/>
  <c r="I198" i="6"/>
  <c r="G153" i="6"/>
  <c r="M171" i="2"/>
  <c r="J171" i="6"/>
  <c r="I171" i="6"/>
  <c r="M193" i="2"/>
  <c r="J193" i="6" s="1"/>
  <c r="I193" i="6"/>
  <c r="O193" i="6"/>
  <c r="M194" i="2"/>
  <c r="J194" i="6"/>
  <c r="I194" i="6"/>
  <c r="G87" i="6"/>
  <c r="M100" i="2"/>
  <c r="J100" i="6"/>
  <c r="I100" i="6"/>
  <c r="O100" i="6"/>
  <c r="M101" i="2"/>
  <c r="J101" i="6" s="1"/>
  <c r="I101" i="6"/>
  <c r="O101" i="6" s="1"/>
  <c r="M196" i="2"/>
  <c r="J196" i="6" s="1"/>
  <c r="I196" i="6"/>
  <c r="G200" i="2"/>
  <c r="F200" i="6"/>
  <c r="L200" i="6" s="1"/>
  <c r="J39" i="2"/>
  <c r="G39" i="6" s="1"/>
  <c r="F39" i="6"/>
  <c r="L39" i="6" s="1"/>
  <c r="O39" i="6" s="1"/>
  <c r="O53" i="6"/>
  <c r="J53" i="2"/>
  <c r="G53" i="6" s="1"/>
  <c r="M70" i="2"/>
  <c r="J70" i="6" s="1"/>
  <c r="I70" i="6"/>
  <c r="J78" i="2"/>
  <c r="G78" i="6"/>
  <c r="F78" i="6"/>
  <c r="L78" i="6" s="1"/>
  <c r="J81" i="2"/>
  <c r="G81" i="6" s="1"/>
  <c r="F81" i="6"/>
  <c r="L81" i="6" s="1"/>
  <c r="O81" i="6" s="1"/>
  <c r="J84" i="2"/>
  <c r="G84" i="6" s="1"/>
  <c r="F84" i="6"/>
  <c r="J44" i="2"/>
  <c r="G44" i="6" s="1"/>
  <c r="F44" i="6"/>
  <c r="F62" i="6"/>
  <c r="J62" i="2"/>
  <c r="G62" i="6" s="1"/>
  <c r="M90" i="2"/>
  <c r="I90" i="6"/>
  <c r="G95" i="6"/>
  <c r="F95" i="6"/>
  <c r="M103" i="2"/>
  <c r="J103" i="6" s="1"/>
  <c r="I103" i="6"/>
  <c r="M108" i="2"/>
  <c r="J108" i="6"/>
  <c r="I108" i="6"/>
  <c r="M116" i="2"/>
  <c r="J133" i="2"/>
  <c r="G133" i="6" s="1"/>
  <c r="F133" i="6"/>
  <c r="L133" i="6" s="1"/>
  <c r="O133" i="6" s="1"/>
  <c r="G156" i="2"/>
  <c r="F156" i="6"/>
  <c r="L156" i="6" s="1"/>
  <c r="O156" i="6" s="1"/>
  <c r="J41" i="2"/>
  <c r="G41" i="6" s="1"/>
  <c r="F41" i="6"/>
  <c r="L41" i="6" s="1"/>
  <c r="O41" i="6" s="1"/>
  <c r="M43" i="2"/>
  <c r="J43" i="6" s="1"/>
  <c r="I52" i="6"/>
  <c r="M52" i="2"/>
  <c r="J52" i="6" s="1"/>
  <c r="J91" i="2"/>
  <c r="G91" i="6" s="1"/>
  <c r="F91" i="6"/>
  <c r="L91" i="6" s="1"/>
  <c r="J110" i="2"/>
  <c r="G110" i="6"/>
  <c r="F110" i="6"/>
  <c r="L110" i="6" s="1"/>
  <c r="J111" i="2"/>
  <c r="G111" i="6" s="1"/>
  <c r="F111" i="6"/>
  <c r="L111" i="6" s="1"/>
  <c r="M160" i="2"/>
  <c r="J160" i="6" s="1"/>
  <c r="I160" i="6"/>
  <c r="I166" i="6"/>
  <c r="O166" i="6" s="1"/>
  <c r="M166" i="2"/>
  <c r="J166" i="6" s="1"/>
  <c r="M179" i="2"/>
  <c r="J179" i="6" s="1"/>
  <c r="I179" i="6"/>
  <c r="G64" i="6"/>
  <c r="F64" i="6"/>
  <c r="L64" i="6" s="1"/>
  <c r="J107" i="2"/>
  <c r="G107" i="6" s="1"/>
  <c r="F107" i="6"/>
  <c r="M174" i="2"/>
  <c r="I174" i="6"/>
  <c r="M175" i="2"/>
  <c r="J175" i="6"/>
  <c r="I175" i="6"/>
  <c r="O175" i="6" s="1"/>
  <c r="J31" i="2"/>
  <c r="G31" i="6" s="1"/>
  <c r="F31" i="6"/>
  <c r="I48" i="6"/>
  <c r="O48" i="6" s="1"/>
  <c r="J63" i="2"/>
  <c r="G63" i="6"/>
  <c r="F210" i="6"/>
  <c r="G210" i="2"/>
  <c r="G206" i="2"/>
  <c r="F206" i="6"/>
  <c r="L206" i="6" s="1"/>
  <c r="O206" i="6" s="1"/>
  <c r="G213" i="2"/>
  <c r="F213" i="6"/>
  <c r="L213" i="6" s="1"/>
  <c r="O213" i="6"/>
  <c r="M222" i="2"/>
  <c r="J222" i="6"/>
  <c r="I222" i="6"/>
  <c r="M207" i="2"/>
  <c r="J207" i="6" s="1"/>
  <c r="I207" i="6"/>
  <c r="O207" i="6"/>
  <c r="I229" i="6"/>
  <c r="O229" i="6"/>
  <c r="M229" i="2"/>
  <c r="J229" i="6" s="1"/>
  <c r="M223" i="2"/>
  <c r="J223" i="6" s="1"/>
  <c r="I223" i="6"/>
  <c r="O223" i="6" s="1"/>
  <c r="F225" i="6"/>
  <c r="G225" i="2"/>
  <c r="O231" i="6"/>
  <c r="M144" i="6"/>
  <c r="M11" i="6" s="1"/>
  <c r="O127" i="6"/>
  <c r="O157" i="6"/>
  <c r="O128" i="6"/>
  <c r="O154" i="6"/>
  <c r="O111" i="6"/>
  <c r="O167" i="6"/>
  <c r="O91" i="6"/>
  <c r="O198" i="6"/>
  <c r="O158" i="6"/>
  <c r="O163" i="6"/>
  <c r="O181" i="6"/>
  <c r="O59" i="6"/>
  <c r="O88" i="6"/>
  <c r="O179" i="6"/>
  <c r="O79" i="6"/>
  <c r="O132" i="6"/>
  <c r="O178" i="6"/>
  <c r="O98" i="6"/>
  <c r="O75" i="6"/>
  <c r="O99" i="6"/>
  <c r="O222" i="6"/>
  <c r="O70" i="6"/>
  <c r="O221" i="6"/>
  <c r="O104" i="6"/>
  <c r="O34" i="6"/>
  <c r="O168" i="6"/>
  <c r="O184" i="6"/>
  <c r="O146" i="6"/>
  <c r="O112" i="6"/>
  <c r="O209" i="6"/>
  <c r="O68" i="6"/>
  <c r="O66" i="6"/>
  <c r="O185" i="6"/>
  <c r="O152" i="6"/>
  <c r="O32" i="6"/>
  <c r="O113" i="6"/>
  <c r="O119" i="6"/>
  <c r="O138" i="6"/>
  <c r="O180" i="6"/>
  <c r="O143" i="6"/>
  <c r="O116" i="6"/>
  <c r="O35" i="6"/>
  <c r="O176" i="6"/>
  <c r="O197" i="6"/>
  <c r="O78" i="6"/>
  <c r="O189" i="6"/>
  <c r="O170" i="6"/>
  <c r="O103" i="6"/>
  <c r="O148" i="6"/>
  <c r="O155" i="6"/>
  <c r="O74" i="6"/>
  <c r="L29" i="6"/>
  <c r="O29" i="6" s="1"/>
  <c r="O174" i="6"/>
  <c r="O227" i="6"/>
  <c r="O140" i="6"/>
  <c r="O72" i="6"/>
  <c r="O64" i="6"/>
  <c r="O106" i="6"/>
  <c r="O43" i="6"/>
  <c r="O200" i="6"/>
  <c r="O61" i="6"/>
  <c r="O160" i="6"/>
  <c r="O67" i="6"/>
  <c r="O33" i="6"/>
  <c r="J174" i="6"/>
  <c r="J116" i="6"/>
  <c r="J90" i="6"/>
  <c r="G231" i="2" l="1"/>
  <c r="G14" i="2" s="1"/>
  <c r="G202" i="2"/>
  <c r="G13" i="2" s="1"/>
  <c r="G174" i="6"/>
  <c r="J202" i="2"/>
  <c r="L218" i="6"/>
  <c r="O218" i="6" s="1"/>
  <c r="L205" i="6"/>
  <c r="O205" i="6" s="1"/>
  <c r="L210" i="6"/>
  <c r="O210" i="6" s="1"/>
  <c r="O194" i="6"/>
  <c r="L55" i="6"/>
  <c r="O55" i="6" s="1"/>
  <c r="G29" i="6"/>
  <c r="L230" i="6"/>
  <c r="O230" i="6" s="1"/>
  <c r="L217" i="6"/>
  <c r="O217" i="6" s="1"/>
  <c r="L135" i="6"/>
  <c r="O135" i="6" s="1"/>
  <c r="O30" i="6"/>
  <c r="L30" i="6"/>
  <c r="L136" i="6"/>
  <c r="O136" i="6" s="1"/>
  <c r="L144" i="6"/>
  <c r="O144" i="6" s="1"/>
  <c r="L57" i="6"/>
  <c r="O57" i="6" s="1"/>
  <c r="O56" i="6"/>
  <c r="L56" i="6"/>
  <c r="L186" i="6"/>
  <c r="O186" i="6" s="1"/>
  <c r="L58" i="6"/>
  <c r="O58" i="6" s="1"/>
  <c r="L215" i="6"/>
  <c r="O215" i="6" s="1"/>
  <c r="O149" i="6"/>
  <c r="L97" i="6"/>
  <c r="O97" i="6" s="1"/>
  <c r="M202" i="2"/>
  <c r="L62" i="6"/>
  <c r="O62" i="6" s="1"/>
  <c r="L145" i="6"/>
  <c r="O145" i="6" s="1"/>
  <c r="O191" i="6"/>
  <c r="L191" i="6"/>
  <c r="L164" i="6"/>
  <c r="O164" i="6" s="1"/>
  <c r="L107" i="6"/>
  <c r="O107" i="6" s="1"/>
  <c r="L40" i="6"/>
  <c r="O40" i="6" s="1"/>
  <c r="O211" i="6"/>
  <c r="L211" i="6"/>
  <c r="L134" i="6"/>
  <c r="O134" i="6" s="1"/>
  <c r="O192" i="6"/>
  <c r="O201" i="6"/>
  <c r="L201" i="6"/>
  <c r="L44" i="6"/>
  <c r="O44" i="6" s="1"/>
  <c r="L195" i="6"/>
  <c r="O195" i="6" s="1"/>
  <c r="L89" i="6"/>
  <c r="O89" i="6" s="1"/>
  <c r="O38" i="6"/>
  <c r="L225" i="6"/>
  <c r="O225" i="6" s="1"/>
  <c r="O123" i="6"/>
  <c r="L123" i="6"/>
  <c r="L94" i="6"/>
  <c r="O94" i="6" s="1"/>
  <c r="L162" i="6"/>
  <c r="O162" i="6" s="1"/>
  <c r="P115" i="6"/>
  <c r="P10" i="6" s="1"/>
  <c r="P144" i="6"/>
  <c r="P11" i="6" s="1"/>
  <c r="P173" i="6"/>
  <c r="P12" i="6" s="1"/>
  <c r="P202" i="6"/>
  <c r="P13" i="6" s="1"/>
  <c r="L95" i="6"/>
  <c r="O95" i="6" s="1"/>
  <c r="L84" i="6"/>
  <c r="O84" i="6" s="1"/>
  <c r="L90" i="6"/>
  <c r="O90" i="6" s="1"/>
  <c r="O130" i="6"/>
  <c r="L130" i="6"/>
  <c r="L115" i="6"/>
  <c r="O115" i="6" s="1"/>
  <c r="L85" i="6"/>
  <c r="O85" i="6" s="1"/>
  <c r="G173" i="2"/>
  <c r="G12" i="2" s="1"/>
  <c r="O219" i="6"/>
  <c r="P57" i="6"/>
  <c r="P8" i="6" s="1"/>
  <c r="P28" i="6" s="1"/>
  <c r="L31" i="6"/>
  <c r="M31" i="6" s="1"/>
  <c r="M57" i="6" s="1"/>
  <c r="M8" i="6" s="1"/>
  <c r="M28" i="6" s="1"/>
  <c r="AJ19" i="7" s="1"/>
  <c r="AJ25" i="7" s="1"/>
  <c r="M31" i="2"/>
  <c r="J31" i="6" s="1"/>
  <c r="G57" i="2"/>
  <c r="G8" i="2" s="1"/>
  <c r="M115" i="2"/>
  <c r="O110" i="6"/>
  <c r="O76" i="6"/>
  <c r="G202" i="6"/>
  <c r="J13" i="2"/>
  <c r="G13" i="6" s="1"/>
  <c r="G61" i="6"/>
  <c r="J86" i="2"/>
  <c r="O51" i="6"/>
  <c r="G88" i="6"/>
  <c r="M122" i="2"/>
  <c r="J122" i="6" s="1"/>
  <c r="I122" i="6"/>
  <c r="O122" i="6" s="1"/>
  <c r="I139" i="6"/>
  <c r="O139" i="6" s="1"/>
  <c r="M139" i="2"/>
  <c r="J139" i="6" s="1"/>
  <c r="M165" i="2"/>
  <c r="I165" i="6"/>
  <c r="O165" i="6" s="1"/>
  <c r="G223" i="6"/>
  <c r="J231" i="2"/>
  <c r="I228" i="6"/>
  <c r="O228" i="6" s="1"/>
  <c r="M228" i="2"/>
  <c r="J228" i="6" s="1"/>
  <c r="O226" i="6"/>
  <c r="O187" i="6"/>
  <c r="J50" i="2"/>
  <c r="G50" i="6" s="1"/>
  <c r="F50" i="6"/>
  <c r="G86" i="2"/>
  <c r="G9" i="2" s="1"/>
  <c r="M71" i="2"/>
  <c r="J71" i="6" s="1"/>
  <c r="I71" i="6"/>
  <c r="O71" i="6" s="1"/>
  <c r="M80" i="2"/>
  <c r="J80" i="6" s="1"/>
  <c r="I80" i="6"/>
  <c r="O80" i="6" s="1"/>
  <c r="J102" i="2"/>
  <c r="G102" i="6" s="1"/>
  <c r="F102" i="6"/>
  <c r="J121" i="2"/>
  <c r="F121" i="6"/>
  <c r="M129" i="2"/>
  <c r="J129" i="6" s="1"/>
  <c r="I129" i="6"/>
  <c r="O129" i="6" s="1"/>
  <c r="J137" i="2"/>
  <c r="G137" i="6" s="1"/>
  <c r="F137" i="6"/>
  <c r="J147" i="2"/>
  <c r="F147" i="6"/>
  <c r="AO57" i="4"/>
  <c r="J52" i="2"/>
  <c r="G52" i="6" s="1"/>
  <c r="F52" i="6"/>
  <c r="M76" i="2"/>
  <c r="J76" i="6" s="1"/>
  <c r="I76" i="6"/>
  <c r="J92" i="2"/>
  <c r="G92" i="6" s="1"/>
  <c r="F92" i="6"/>
  <c r="O93" i="6"/>
  <c r="M49" i="2"/>
  <c r="I49" i="6"/>
  <c r="O49" i="6" s="1"/>
  <c r="J109" i="2"/>
  <c r="G109" i="6" s="1"/>
  <c r="F109" i="6"/>
  <c r="J124" i="2"/>
  <c r="G124" i="6" s="1"/>
  <c r="F124" i="6"/>
  <c r="G144" i="2"/>
  <c r="G11" i="2" s="1"/>
  <c r="M142" i="2"/>
  <c r="J142" i="6" s="1"/>
  <c r="I142" i="6"/>
  <c r="O142" i="6" s="1"/>
  <c r="W47" i="4"/>
  <c r="W49" i="4" s="1"/>
  <c r="AC47" i="4"/>
  <c r="X45" i="7" s="1"/>
  <c r="AI47" i="4"/>
  <c r="L52" i="6" l="1"/>
  <c r="O52" i="6" s="1"/>
  <c r="O50" i="6"/>
  <c r="L50" i="6"/>
  <c r="L92" i="6"/>
  <c r="O92" i="6" s="1"/>
  <c r="J57" i="2"/>
  <c r="M86" i="2"/>
  <c r="M9" i="2" s="1"/>
  <c r="J9" i="6" s="1"/>
  <c r="M13" i="2"/>
  <c r="J13" i="6" s="1"/>
  <c r="J202" i="6"/>
  <c r="O147" i="6"/>
  <c r="L147" i="6"/>
  <c r="L102" i="6"/>
  <c r="O102" i="6" s="1"/>
  <c r="L124" i="6"/>
  <c r="O124" i="6" s="1"/>
  <c r="L137" i="6"/>
  <c r="O137" i="6" s="1"/>
  <c r="AP25" i="7"/>
  <c r="AP19" i="7"/>
  <c r="L109" i="6"/>
  <c r="O109" i="6" s="1"/>
  <c r="L121" i="6"/>
  <c r="O121" i="6" s="1"/>
  <c r="O31" i="6"/>
  <c r="AC49" i="4"/>
  <c r="X47" i="7" s="1"/>
  <c r="G28" i="2"/>
  <c r="W21" i="4" s="1"/>
  <c r="W25" i="4" s="1"/>
  <c r="J165" i="6"/>
  <c r="M173" i="2"/>
  <c r="J9" i="2"/>
  <c r="G9" i="6" s="1"/>
  <c r="G86" i="6"/>
  <c r="J115" i="2"/>
  <c r="M144" i="2"/>
  <c r="M10" i="2"/>
  <c r="J10" i="6" s="1"/>
  <c r="J115" i="6"/>
  <c r="M231" i="2"/>
  <c r="J49" i="6"/>
  <c r="M57" i="2"/>
  <c r="G121" i="6"/>
  <c r="J144" i="2"/>
  <c r="J14" i="2"/>
  <c r="G14" i="6" s="1"/>
  <c r="G231" i="6"/>
  <c r="G147" i="6"/>
  <c r="J173" i="2"/>
  <c r="AI49" i="4"/>
  <c r="AD47" i="7" s="1"/>
  <c r="AD45" i="7"/>
  <c r="J86" i="6" l="1"/>
  <c r="W27" i="4"/>
  <c r="W51" i="4" s="1"/>
  <c r="W55" i="4" s="1"/>
  <c r="W57" i="4" s="1"/>
  <c r="E13" i="4" s="1"/>
  <c r="J8" i="2"/>
  <c r="G57" i="6"/>
  <c r="M11" i="2"/>
  <c r="J11" i="6" s="1"/>
  <c r="J144" i="6"/>
  <c r="J173" i="6"/>
  <c r="M12" i="2"/>
  <c r="J12" i="6" s="1"/>
  <c r="G173" i="6"/>
  <c r="J12" i="2"/>
  <c r="G12" i="6" s="1"/>
  <c r="J11" i="2"/>
  <c r="G11" i="6" s="1"/>
  <c r="G144" i="6"/>
  <c r="J231" i="6"/>
  <c r="M14" i="2"/>
  <c r="J14" i="6" s="1"/>
  <c r="J10" i="2"/>
  <c r="G10" i="6" s="1"/>
  <c r="G115" i="6"/>
  <c r="M8" i="2"/>
  <c r="J57" i="6"/>
  <c r="J8" i="6" l="1"/>
  <c r="M28" i="2"/>
  <c r="G8" i="6"/>
  <c r="J28" i="2"/>
  <c r="AI21" i="4" l="1"/>
  <c r="J28" i="6"/>
  <c r="AC21" i="4"/>
  <c r="G28" i="6"/>
  <c r="AD19" i="7" l="1"/>
  <c r="AI27" i="4"/>
  <c r="AI25" i="4"/>
  <c r="AD23" i="7" s="1"/>
  <c r="AC25" i="4"/>
  <c r="X23" i="7" s="1"/>
  <c r="X19" i="7"/>
  <c r="AC27" i="4"/>
  <c r="AC51" i="4" l="1"/>
  <c r="X25" i="7"/>
  <c r="AI51" i="4"/>
  <c r="AD25" i="7"/>
  <c r="X49" i="7" l="1"/>
  <c r="AC55" i="4"/>
  <c r="X53" i="7" s="1"/>
  <c r="AI55" i="4"/>
  <c r="AD53" i="7" s="1"/>
  <c r="AD49" i="7"/>
  <c r="AJ29" i="7"/>
  <c r="AP29" i="7"/>
  <c r="AP31" i="7" l="1"/>
  <c r="AP49" i="7" s="1"/>
  <c r="AP53" i="7" s="1"/>
  <c r="AP55" i="7" s="1"/>
  <c r="AJ31" i="7"/>
  <c r="AJ49" i="7" s="1"/>
  <c r="AI57" i="4"/>
  <c r="AD55" i="7" s="1"/>
  <c r="AC57" i="4"/>
  <c r="E15" i="4" s="1"/>
  <c r="X55" i="7" l="1"/>
  <c r="E15" i="7"/>
  <c r="AJ53" i="7"/>
  <c r="AJ5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nishikawa</author>
    <author>rd-sokn001</author>
  </authors>
  <commentList>
    <comment ref="W5" authorId="0" shapeId="0" xr:uid="{00000000-0006-0000-0000-000001000000}">
      <text>
        <r>
          <rPr>
            <b/>
            <sz val="9"/>
            <color indexed="81"/>
            <rFont val="ＭＳ Ｐゴシック"/>
            <family val="3"/>
            <charset val="128"/>
          </rPr>
          <t>西暦入力:
例　2023/4/1</t>
        </r>
        <r>
          <rPr>
            <sz val="9"/>
            <color indexed="81"/>
            <rFont val="ＭＳ Ｐゴシック"/>
            <family val="3"/>
            <charset val="128"/>
          </rPr>
          <t xml:space="preserve">
</t>
        </r>
      </text>
    </comment>
    <comment ref="AO5" authorId="1" shapeId="0" xr:uid="{C26B54D0-975D-4381-9920-54BC88AFFED0}">
      <text>
        <r>
          <rPr>
            <b/>
            <sz val="9"/>
            <color indexed="81"/>
            <rFont val="MS P ゴシック"/>
            <family val="3"/>
            <charset val="128"/>
          </rPr>
          <t>インボイス録番号:</t>
        </r>
        <r>
          <rPr>
            <sz val="9"/>
            <color indexed="81"/>
            <rFont val="MS P ゴシック"/>
            <family val="3"/>
            <charset val="128"/>
          </rPr>
          <t xml:space="preserve">
2023/10以降に提出の場合は</t>
        </r>
        <r>
          <rPr>
            <sz val="9"/>
            <color indexed="10"/>
            <rFont val="MS P ゴシック"/>
            <family val="3"/>
            <charset val="128"/>
          </rPr>
          <t>必須</t>
        </r>
      </text>
    </comment>
    <comment ref="R8" authorId="0" shapeId="0" xr:uid="{00000000-0006-0000-0000-000002000000}">
      <text>
        <r>
          <rPr>
            <b/>
            <sz val="9"/>
            <color indexed="81"/>
            <rFont val="ＭＳ Ｐゴシック"/>
            <family val="3"/>
            <charset val="128"/>
          </rPr>
          <t>西暦入力:
例　2023/4/1</t>
        </r>
        <r>
          <rPr>
            <sz val="9"/>
            <color indexed="81"/>
            <rFont val="ＭＳ Ｐゴシック"/>
            <family val="3"/>
            <charset val="128"/>
          </rPr>
          <t xml:space="preserve">
</t>
        </r>
      </text>
    </comment>
    <comment ref="E15" authorId="0" shapeId="0" xr:uid="{00000000-0006-0000-0000-000003000000}">
      <text>
        <r>
          <rPr>
            <b/>
            <sz val="9"/>
            <color indexed="81"/>
            <rFont val="ＭＳ Ｐゴシック"/>
            <family val="3"/>
            <charset val="128"/>
          </rPr>
          <t xml:space="preserve">注文金額縦欄の労務費を記入しないと表示されません。
</t>
        </r>
      </text>
    </comment>
    <comment ref="E31" authorId="0" shapeId="0" xr:uid="{00000000-0006-0000-0000-000004000000}">
      <text>
        <r>
          <rPr>
            <sz val="9"/>
            <color indexed="81"/>
            <rFont val="ＭＳ Ｐゴシック"/>
            <family val="3"/>
            <charset val="128"/>
          </rPr>
          <t>経費欄：
諸経費等を工事費外に計上する場合に、この欄を使用してください。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nishikawa</author>
  </authors>
  <commentList>
    <comment ref="L3" authorId="0" shapeId="0" xr:uid="{00000000-0006-0000-0200-000001000000}">
      <text>
        <r>
          <rPr>
            <sz val="9"/>
            <color indexed="81"/>
            <rFont val="ＭＳ Ｐゴシック"/>
            <family val="3"/>
            <charset val="128"/>
          </rPr>
          <t xml:space="preserve">出来高報告書を提出する弊社工事担当者の氏名をご記入ください
</t>
        </r>
      </text>
    </comment>
    <comment ref="X5" authorId="0" shapeId="0" xr:uid="{00000000-0006-0000-0200-000002000000}">
      <text>
        <r>
          <rPr>
            <sz val="9"/>
            <color indexed="81"/>
            <rFont val="ＭＳ Ｐゴシック"/>
            <family val="3"/>
            <charset val="128"/>
          </rPr>
          <t>この出来高報告書を弊社に提出する日付をご入力ください。</t>
        </r>
      </text>
    </comment>
    <comment ref="AB8" authorId="0" shapeId="0" xr:uid="{00000000-0006-0000-0200-000003000000}">
      <text>
        <r>
          <rPr>
            <sz val="9"/>
            <color indexed="81"/>
            <rFont val="ＭＳ Ｐゴシック"/>
            <family val="3"/>
            <charset val="128"/>
          </rPr>
          <t>外注契約注文書に記載されている契約工期を入力してください。変更契約があった場合はそれに応じて訂正してください</t>
        </r>
      </text>
    </comment>
    <comment ref="AB11" authorId="0" shapeId="0" xr:uid="{00000000-0006-0000-0200-000004000000}">
      <text>
        <r>
          <rPr>
            <b/>
            <sz val="9"/>
            <color indexed="81"/>
            <rFont val="ＭＳ Ｐゴシック"/>
            <family val="3"/>
            <charset val="128"/>
          </rPr>
          <t>外注契約工事完了の場合は、0％記入</t>
        </r>
        <r>
          <rPr>
            <sz val="9"/>
            <color indexed="81"/>
            <rFont val="ＭＳ Ｐゴシック"/>
            <family val="3"/>
            <charset val="128"/>
          </rPr>
          <t xml:space="preserve">
</t>
        </r>
      </text>
    </comment>
    <comment ref="X17" authorId="0" shapeId="0" xr:uid="{00000000-0006-0000-0200-000005000000}">
      <text>
        <r>
          <rPr>
            <sz val="9"/>
            <color indexed="81"/>
            <rFont val="ＭＳ Ｐゴシック"/>
            <family val="3"/>
            <charset val="128"/>
          </rPr>
          <t>見積書から自動表示：
外注契約注文書の内訳（大項目）を記載してください</t>
        </r>
      </text>
    </comment>
    <comment ref="AJ19" authorId="0" shapeId="0" xr:uid="{00000000-0006-0000-0200-000006000000}">
      <text>
        <r>
          <rPr>
            <b/>
            <sz val="9"/>
            <color indexed="81"/>
            <rFont val="ＭＳ Ｐゴシック"/>
            <family val="3"/>
            <charset val="128"/>
          </rPr>
          <t>外注契約の工事費出来高計が自動転記されます。</t>
        </r>
        <r>
          <rPr>
            <sz val="9"/>
            <color indexed="81"/>
            <rFont val="ＭＳ Ｐゴシック"/>
            <family val="3"/>
            <charset val="128"/>
          </rPr>
          <t xml:space="preserve">
</t>
        </r>
      </text>
    </comment>
    <comment ref="AP19" authorId="0" shapeId="0" xr:uid="{00000000-0006-0000-0200-000007000000}">
      <text>
        <r>
          <rPr>
            <b/>
            <sz val="9"/>
            <color indexed="81"/>
            <rFont val="ＭＳ Ｐゴシック"/>
            <family val="3"/>
            <charset val="128"/>
          </rPr>
          <t>外注契約の先回累計工事出来高計が自動転記されます。</t>
        </r>
      </text>
    </comment>
    <comment ref="AJ29" authorId="0" shapeId="0" xr:uid="{00000000-0006-0000-0200-000008000000}">
      <text>
        <r>
          <rPr>
            <sz val="9"/>
            <color indexed="81"/>
            <rFont val="ＭＳ Ｐゴシック"/>
            <family val="3"/>
            <charset val="128"/>
          </rPr>
          <t xml:space="preserve">工事費の出来高率に準じて計算されます。
</t>
        </r>
      </text>
    </comment>
    <comment ref="AJ31" authorId="0" shapeId="0" xr:uid="{00000000-0006-0000-0200-000009000000}">
      <text>
        <r>
          <rPr>
            <sz val="9"/>
            <color indexed="81"/>
            <rFont val="ＭＳ Ｐゴシック"/>
            <family val="3"/>
            <charset val="128"/>
          </rPr>
          <t xml:space="preserve">工事費の出来高率に準じて計算されます。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nishikawa</author>
  </authors>
  <commentList>
    <comment ref="G8" authorId="0" shapeId="0" xr:uid="{00000000-0006-0000-0300-000001000000}">
      <text>
        <r>
          <rPr>
            <sz val="16"/>
            <color indexed="81"/>
            <rFont val="ＭＳ Ｐゴシック"/>
            <family val="3"/>
            <charset val="128"/>
          </rPr>
          <t>このシートは、見積書(2号)からの自動表示です。
編集する場合は見積書(2号)から編集してください。</t>
        </r>
      </text>
    </comment>
    <comment ref="G31" authorId="0" shapeId="0" xr:uid="{00000000-0006-0000-0300-000002000000}">
      <text>
        <r>
          <rPr>
            <sz val="16"/>
            <color indexed="81"/>
            <rFont val="ＭＳ Ｐゴシック"/>
            <family val="3"/>
            <charset val="128"/>
          </rPr>
          <t>このシートは、見積書(2号)からの自動表示です。
編集する場合は見積書(2号)から編集してください。</t>
        </r>
      </text>
    </comment>
    <comment ref="K31" authorId="0" shapeId="0" xr:uid="{00000000-0006-0000-0300-000003000000}">
      <text>
        <r>
          <rPr>
            <sz val="16"/>
            <color indexed="81"/>
            <rFont val="ＭＳ Ｐゴシック"/>
            <family val="3"/>
            <charset val="128"/>
          </rPr>
          <t>注文金額に対する出来高数値を入力してください。
金額は数値×単価で計算・表示されます。</t>
        </r>
      </text>
    </comment>
    <comment ref="N31" authorId="0" shapeId="0" xr:uid="{00000000-0006-0000-0300-000004000000}">
      <text>
        <r>
          <rPr>
            <sz val="16"/>
            <color indexed="81"/>
            <rFont val="ＭＳ Ｐゴシック"/>
            <family val="3"/>
            <charset val="128"/>
          </rPr>
          <t>前月までの出来高累計の値を入力してください。
初めての請求の場合は、未記入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<sst xmlns="http://schemas.openxmlformats.org/spreadsheetml/2006/main" count="260" uniqueCount="159">
  <si>
    <t>・工事目的物引受日</t>
    <rPh sb="1" eb="3">
      <t>コウジ</t>
    </rPh>
    <rPh sb="3" eb="6">
      <t>モクテキブツ</t>
    </rPh>
    <rPh sb="6" eb="8">
      <t>ヒキウケ</t>
    </rPh>
    <rPh sb="8" eb="9">
      <t>ビ</t>
    </rPh>
    <phoneticPr fontId="2"/>
  </si>
  <si>
    <t>・工事目的物引受者</t>
    <rPh sb="1" eb="3">
      <t>コウジ</t>
    </rPh>
    <rPh sb="3" eb="6">
      <t>モクテキブツ</t>
    </rPh>
    <rPh sb="6" eb="8">
      <t>ヒキウケ</t>
    </rPh>
    <rPh sb="8" eb="9">
      <t>シャ</t>
    </rPh>
    <phoneticPr fontId="2"/>
  </si>
  <si>
    <t>・工事目的物完成検査日</t>
    <rPh sb="1" eb="3">
      <t>コウジ</t>
    </rPh>
    <rPh sb="3" eb="6">
      <t>モクテキブツ</t>
    </rPh>
    <rPh sb="6" eb="8">
      <t>カンセイ</t>
    </rPh>
    <rPh sb="8" eb="11">
      <t>ケンサビ</t>
    </rPh>
    <phoneticPr fontId="2"/>
  </si>
  <si>
    <t>・工事目的物引渡申出日</t>
    <rPh sb="6" eb="8">
      <t>ヒキワタ</t>
    </rPh>
    <rPh sb="8" eb="9">
      <t>モウ</t>
    </rPh>
    <rPh sb="9" eb="10">
      <t>デ</t>
    </rPh>
    <rPh sb="10" eb="11">
      <t>ビ</t>
    </rPh>
    <phoneticPr fontId="2"/>
  </si>
  <si>
    <t>役　職</t>
    <rPh sb="0" eb="1">
      <t>エキ</t>
    </rPh>
    <rPh sb="2" eb="3">
      <t>ショク</t>
    </rPh>
    <phoneticPr fontId="2"/>
  </si>
  <si>
    <t>氏　名</t>
    <rPh sb="0" eb="1">
      <t>シ</t>
    </rPh>
    <rPh sb="2" eb="3">
      <t>メイ</t>
    </rPh>
    <phoneticPr fontId="2"/>
  </si>
  <si>
    <t>工 種 名</t>
    <phoneticPr fontId="2"/>
  </si>
  <si>
    <t>・工事目的物完成通知日　</t>
    <rPh sb="1" eb="3">
      <t>コウジ</t>
    </rPh>
    <rPh sb="3" eb="6">
      <t>モクテキブツ</t>
    </rPh>
    <rPh sb="6" eb="8">
      <t>カンセイ</t>
    </rPh>
    <rPh sb="8" eb="10">
      <t>ツウチ</t>
    </rPh>
    <rPh sb="10" eb="11">
      <t>ビ</t>
    </rPh>
    <phoneticPr fontId="2"/>
  </si>
  <si>
    <t/>
  </si>
  <si>
    <t>見積金額</t>
    <phoneticPr fontId="2"/>
  </si>
  <si>
    <t>下記の通り見積り致します。　　　　　提出日</t>
    <rPh sb="18" eb="20">
      <t>テイシュツ</t>
    </rPh>
    <rPh sb="20" eb="21">
      <t>ビ</t>
    </rPh>
    <phoneticPr fontId="2"/>
  </si>
  <si>
    <t>今回累計出来高金額</t>
    <rPh sb="0" eb="2">
      <t>コンカイ</t>
    </rPh>
    <rPh sb="2" eb="4">
      <t>ルイケイ</t>
    </rPh>
    <rPh sb="4" eb="7">
      <t>デキダカ</t>
    </rPh>
    <rPh sb="7" eb="9">
      <t>キンガク</t>
    </rPh>
    <phoneticPr fontId="2"/>
  </si>
  <si>
    <t>先回累計出来高金額</t>
    <rPh sb="0" eb="2">
      <t>センカイ</t>
    </rPh>
    <rPh sb="2" eb="4">
      <t>ルイケイ</t>
    </rPh>
    <rPh sb="4" eb="7">
      <t>デキダカ</t>
    </rPh>
    <rPh sb="7" eb="9">
      <t>キンガク</t>
    </rPh>
    <phoneticPr fontId="2"/>
  </si>
  <si>
    <t>今回累計出来高金額</t>
    <phoneticPr fontId="4"/>
  </si>
  <si>
    <t>先回累計出来高金額</t>
    <phoneticPr fontId="4"/>
  </si>
  <si>
    <t>完成通知日より20日以内でできる限り短い期間内に実施</t>
    <rPh sb="0" eb="2">
      <t>カンセイ</t>
    </rPh>
    <rPh sb="2" eb="4">
      <t>ツウチ</t>
    </rPh>
    <rPh sb="4" eb="5">
      <t>ビ</t>
    </rPh>
    <rPh sb="9" eb="10">
      <t>ニチ</t>
    </rPh>
    <rPh sb="10" eb="12">
      <t>イナイ</t>
    </rPh>
    <rPh sb="16" eb="17">
      <t>カギ</t>
    </rPh>
    <rPh sb="18" eb="19">
      <t>ミジカ</t>
    </rPh>
    <rPh sb="20" eb="23">
      <t>キカンナイ</t>
    </rPh>
    <rPh sb="24" eb="26">
      <t>ジッシ</t>
    </rPh>
    <phoneticPr fontId="2"/>
  </si>
  <si>
    <t>完成検査結果に基づく補修等完了後申し出</t>
    <rPh sb="0" eb="2">
      <t>カンセイ</t>
    </rPh>
    <rPh sb="2" eb="4">
      <t>ケンサ</t>
    </rPh>
    <rPh sb="4" eb="6">
      <t>ケッカ</t>
    </rPh>
    <rPh sb="7" eb="8">
      <t>モト</t>
    </rPh>
    <rPh sb="10" eb="13">
      <t>ホシュウトウ</t>
    </rPh>
    <rPh sb="13" eb="15">
      <t>カンリョウ</t>
    </rPh>
    <rPh sb="15" eb="16">
      <t>ゴ</t>
    </rPh>
    <rPh sb="16" eb="17">
      <t>モウ</t>
    </rPh>
    <rPh sb="18" eb="19">
      <t>デ</t>
    </rPh>
    <phoneticPr fontId="2"/>
  </si>
  <si>
    <t>完成の確認後、引渡の申し出日より直ちに引受。</t>
    <rPh sb="0" eb="2">
      <t>カンセイ</t>
    </rPh>
    <rPh sb="3" eb="5">
      <t>カクニン</t>
    </rPh>
    <rPh sb="5" eb="6">
      <t>ゴ</t>
    </rPh>
    <rPh sb="7" eb="9">
      <t>ヒキワタシ</t>
    </rPh>
    <rPh sb="10" eb="11">
      <t>モウ</t>
    </rPh>
    <rPh sb="12" eb="13">
      <t>デ</t>
    </rPh>
    <rPh sb="13" eb="14">
      <t>ビ</t>
    </rPh>
    <rPh sb="16" eb="17">
      <t>タダ</t>
    </rPh>
    <rPh sb="19" eb="21">
      <t>ヒキウケ</t>
    </rPh>
    <phoneticPr fontId="2"/>
  </si>
  <si>
    <t>※工事目的物完成後、工事目的物完成通知日を記入の上、速やかに工事所長に提出してください。</t>
    <rPh sb="1" eb="3">
      <t>コウジ</t>
    </rPh>
    <rPh sb="3" eb="6">
      <t>モクテキブツ</t>
    </rPh>
    <rPh sb="6" eb="8">
      <t>カンセイ</t>
    </rPh>
    <rPh sb="8" eb="9">
      <t>ゴ</t>
    </rPh>
    <rPh sb="10" eb="12">
      <t>コウジ</t>
    </rPh>
    <rPh sb="12" eb="15">
      <t>モクテキブツ</t>
    </rPh>
    <rPh sb="15" eb="17">
      <t>カンセイ</t>
    </rPh>
    <rPh sb="17" eb="19">
      <t>ツウチ</t>
    </rPh>
    <rPh sb="19" eb="20">
      <t>ビ</t>
    </rPh>
    <rPh sb="21" eb="23">
      <t>キニュウ</t>
    </rPh>
    <rPh sb="24" eb="25">
      <t>ウエ</t>
    </rPh>
    <rPh sb="26" eb="27">
      <t>スミ</t>
    </rPh>
    <rPh sb="30" eb="32">
      <t>コウジ</t>
    </rPh>
    <rPh sb="32" eb="34">
      <t>ショチョウ</t>
    </rPh>
    <rPh sb="35" eb="37">
      <t>テイシュツ</t>
    </rPh>
    <phoneticPr fontId="2"/>
  </si>
  <si>
    <t>※引受者は、引渡を受けた後速やかに、各対応日を記入の上、協力業者に写しを渡してください。</t>
    <rPh sb="1" eb="3">
      <t>ヒキウケ</t>
    </rPh>
    <rPh sb="3" eb="4">
      <t>シャ</t>
    </rPh>
    <rPh sb="6" eb="8">
      <t>ヒキワタシ</t>
    </rPh>
    <rPh sb="9" eb="10">
      <t>ウ</t>
    </rPh>
    <rPh sb="12" eb="13">
      <t>アト</t>
    </rPh>
    <rPh sb="13" eb="14">
      <t>スミ</t>
    </rPh>
    <rPh sb="18" eb="19">
      <t>カク</t>
    </rPh>
    <rPh sb="19" eb="21">
      <t>タイオウ</t>
    </rPh>
    <rPh sb="21" eb="22">
      <t>ビ</t>
    </rPh>
    <rPh sb="23" eb="25">
      <t>キニュウ</t>
    </rPh>
    <rPh sb="26" eb="27">
      <t>ウエ</t>
    </rPh>
    <rPh sb="28" eb="30">
      <t>キョウリョク</t>
    </rPh>
    <rPh sb="30" eb="32">
      <t>ギョウシャ</t>
    </rPh>
    <rPh sb="33" eb="34">
      <t>ウツ</t>
    </rPh>
    <rPh sb="36" eb="37">
      <t>ワタ</t>
    </rPh>
    <phoneticPr fontId="2"/>
  </si>
  <si>
    <t xml:space="preserve">工事完成（出来高１００％）時記入欄 </t>
    <rPh sb="0" eb="1">
      <t>コウ</t>
    </rPh>
    <rPh sb="1" eb="2">
      <t>コト</t>
    </rPh>
    <rPh sb="2" eb="3">
      <t>カン</t>
    </rPh>
    <rPh sb="3" eb="4">
      <t>シゲル</t>
    </rPh>
    <rPh sb="5" eb="6">
      <t>デ</t>
    </rPh>
    <rPh sb="6" eb="7">
      <t>ライ</t>
    </rPh>
    <rPh sb="7" eb="8">
      <t>タカ</t>
    </rPh>
    <rPh sb="13" eb="14">
      <t>ジ</t>
    </rPh>
    <rPh sb="14" eb="15">
      <t>キ</t>
    </rPh>
    <rPh sb="15" eb="16">
      <t>イリ</t>
    </rPh>
    <rPh sb="16" eb="17">
      <t>ラン</t>
    </rPh>
    <phoneticPr fontId="2"/>
  </si>
  <si>
    <t>001</t>
    <phoneticPr fontId="2"/>
  </si>
  <si>
    <t>株式会社</t>
  </si>
  <si>
    <t>福田組</t>
  </si>
  <si>
    <t>　御中</t>
  </si>
  <si>
    <t>建設業許可番号</t>
  </si>
  <si>
    <t>特</t>
  </si>
  <si>
    <t>般</t>
  </si>
  <si>
    <t>第</t>
  </si>
  <si>
    <t>号</t>
  </si>
  <si>
    <t>商店ｺｰﾄﾞ</t>
  </si>
  <si>
    <t>業者施工期間</t>
  </si>
  <si>
    <t>工事名</t>
  </si>
  <si>
    <t>自</t>
  </si>
  <si>
    <t>～</t>
  </si>
  <si>
    <t>至</t>
  </si>
  <si>
    <t>支　払　条　件</t>
  </si>
  <si>
    <t>工事場所</t>
  </si>
  <si>
    <t>貴社規定</t>
  </si>
  <si>
    <t>その他（　　　　　　　　）</t>
  </si>
  <si>
    <t>担当部課・氏名</t>
  </si>
  <si>
    <t>有効期限</t>
  </si>
  <si>
    <t>見　積　条　件</t>
  </si>
  <si>
    <t>（税込み）</t>
  </si>
  <si>
    <t>注文金額</t>
  </si>
  <si>
    <t>審 査 日</t>
  </si>
  <si>
    <t>ｺｰﾄﾞ</t>
  </si>
  <si>
    <t>工 種 名</t>
  </si>
  <si>
    <t>品目ｺｰﾄﾞ</t>
  </si>
  <si>
    <t>名　　　　　　称</t>
  </si>
  <si>
    <t>規　格・摘　要</t>
  </si>
  <si>
    <t>単位</t>
  </si>
  <si>
    <t>数量</t>
  </si>
  <si>
    <t>見 積 金 額</t>
  </si>
  <si>
    <t>注 文 金 額</t>
  </si>
  <si>
    <t>掛率</t>
  </si>
  <si>
    <t>（％）</t>
  </si>
  <si>
    <t>計</t>
  </si>
  <si>
    <t>消費税</t>
  </si>
  <si>
    <t>％</t>
  </si>
  <si>
    <t>合　　　　計</t>
  </si>
  <si>
    <t>入力・　　　　　出力ｺｰﾄﾞ</t>
  </si>
  <si>
    <t>見　　　積　　　金　　　額</t>
  </si>
  <si>
    <t>注　　　文　　　金　　　額</t>
  </si>
  <si>
    <t>備　　　考</t>
  </si>
  <si>
    <t>見　積　単　価</t>
  </si>
  <si>
    <t>注　文　単　価</t>
  </si>
  <si>
    <t>名　　　　　　　    　　　     称</t>
  </si>
  <si>
    <t>規　     格 ・ 適 　    用</t>
  </si>
  <si>
    <t>数 量</t>
  </si>
  <si>
    <t>単 価</t>
  </si>
  <si>
    <t>金　　 額</t>
  </si>
  <si>
    <t>金　 　額</t>
  </si>
  <si>
    <t>材料費</t>
  </si>
  <si>
    <t>手間賃</t>
  </si>
  <si>
    <t>項目ｺｰﾄﾞ</t>
    <rPh sb="0" eb="2">
      <t>コウモク</t>
    </rPh>
    <phoneticPr fontId="13"/>
  </si>
  <si>
    <t>項　　　　　　　　　　　　目</t>
    <phoneticPr fontId="4"/>
  </si>
  <si>
    <t>項　　　　　　　　　　　　目</t>
    <phoneticPr fontId="4"/>
  </si>
  <si>
    <t>項目ｺｰﾄﾞ</t>
    <rPh sb="0" eb="2">
      <t>コウモク</t>
    </rPh>
    <phoneticPr fontId="13"/>
  </si>
  <si>
    <t>変　更　注　文　金　額　　　　　　　　　　　　（第　　回）</t>
    <rPh sb="0" eb="3">
      <t>ヘンコウ</t>
    </rPh>
    <rPh sb="4" eb="5">
      <t>チュウ</t>
    </rPh>
    <rPh sb="6" eb="7">
      <t>フミ</t>
    </rPh>
    <rPh sb="24" eb="25">
      <t>ダイ</t>
    </rPh>
    <rPh sb="27" eb="28">
      <t>カイ</t>
    </rPh>
    <phoneticPr fontId="4"/>
  </si>
  <si>
    <t>変更注文単価</t>
    <rPh sb="0" eb="2">
      <t>ヘンコウ</t>
    </rPh>
    <phoneticPr fontId="4"/>
  </si>
  <si>
    <t>メーカー・商社等</t>
    <phoneticPr fontId="2"/>
  </si>
  <si>
    <t>備　　　　考</t>
    <rPh sb="0" eb="1">
      <t>ソナエ</t>
    </rPh>
    <rPh sb="5" eb="6">
      <t>コウ</t>
    </rPh>
    <phoneticPr fontId="2"/>
  </si>
  <si>
    <t>変更注文金額</t>
    <rPh sb="2" eb="4">
      <t>チュウモン</t>
    </rPh>
    <rPh sb="4" eb="6">
      <t>キンガク</t>
    </rPh>
    <phoneticPr fontId="2"/>
  </si>
  <si>
    <t>メーカー・商社等</t>
    <phoneticPr fontId="2"/>
  </si>
  <si>
    <t>見　積　書</t>
    <phoneticPr fontId="2"/>
  </si>
  <si>
    <t>契約CD</t>
    <rPh sb="0" eb="2">
      <t>ケイヤク</t>
    </rPh>
    <phoneticPr fontId="2"/>
  </si>
  <si>
    <t>工事CD</t>
    <phoneticPr fontId="2"/>
  </si>
  <si>
    <t>出来高保留率</t>
    <rPh sb="0" eb="3">
      <t>デキダカ</t>
    </rPh>
    <rPh sb="3" eb="5">
      <t>ホリュウ</t>
    </rPh>
    <rPh sb="5" eb="6">
      <t>リツ</t>
    </rPh>
    <phoneticPr fontId="2"/>
  </si>
  <si>
    <t>％</t>
    <phoneticPr fontId="2"/>
  </si>
  <si>
    <t>注　文　条　件</t>
    <rPh sb="0" eb="1">
      <t>チュウ</t>
    </rPh>
    <rPh sb="2" eb="3">
      <t>ブン</t>
    </rPh>
    <phoneticPr fontId="2"/>
  </si>
  <si>
    <t>出来高報告書</t>
    <rPh sb="0" eb="3">
      <t>デキダカ</t>
    </rPh>
    <rPh sb="3" eb="5">
      <t>ホウコク</t>
    </rPh>
    <phoneticPr fontId="2"/>
  </si>
  <si>
    <t>様</t>
    <rPh sb="0" eb="1">
      <t>サマ</t>
    </rPh>
    <phoneticPr fontId="2"/>
  </si>
  <si>
    <t>出来高提出日</t>
    <rPh sb="0" eb="3">
      <t>デキダカ</t>
    </rPh>
    <rPh sb="3" eb="5">
      <t>テイシュツ</t>
    </rPh>
    <rPh sb="5" eb="6">
      <t>ビ</t>
    </rPh>
    <phoneticPr fontId="2"/>
  </si>
  <si>
    <t>年</t>
    <rPh sb="0" eb="1">
      <t>ネン</t>
    </rPh>
    <phoneticPr fontId="2"/>
  </si>
  <si>
    <t>月</t>
    <rPh sb="0" eb="1">
      <t>ツキ</t>
    </rPh>
    <phoneticPr fontId="2"/>
  </si>
  <si>
    <t>日</t>
    <rPh sb="0" eb="1">
      <t>ヒ</t>
    </rPh>
    <phoneticPr fontId="2"/>
  </si>
  <si>
    <t>消費税率</t>
    <rPh sb="0" eb="3">
      <t>ショウヒゼイ</t>
    </rPh>
    <rPh sb="3" eb="4">
      <t>リツ</t>
    </rPh>
    <phoneticPr fontId="2"/>
  </si>
  <si>
    <t>消費税率</t>
    <phoneticPr fontId="2"/>
  </si>
  <si>
    <t>社会保険加入状況</t>
    <rPh sb="0" eb="2">
      <t>シャカイ</t>
    </rPh>
    <rPh sb="2" eb="4">
      <t>ホケン</t>
    </rPh>
    <rPh sb="4" eb="6">
      <t>カニュウ</t>
    </rPh>
    <rPh sb="6" eb="8">
      <t>ジョウキョウ</t>
    </rPh>
    <phoneticPr fontId="2"/>
  </si>
  <si>
    <t>健康保険</t>
    <rPh sb="0" eb="2">
      <t>ケンコウ</t>
    </rPh>
    <rPh sb="2" eb="4">
      <t>ホケン</t>
    </rPh>
    <phoneticPr fontId="2"/>
  </si>
  <si>
    <t>加入</t>
  </si>
  <si>
    <t>未加入</t>
    <phoneticPr fontId="4"/>
  </si>
  <si>
    <t>適用除外</t>
  </si>
  <si>
    <t>厚生年金保険</t>
  </si>
  <si>
    <t>雇用保険</t>
  </si>
  <si>
    <t>工事費　計</t>
    <rPh sb="0" eb="2">
      <t>コウジ</t>
    </rPh>
    <rPh sb="2" eb="3">
      <t>ヒ</t>
    </rPh>
    <rPh sb="4" eb="5">
      <t>ケイ</t>
    </rPh>
    <phoneticPr fontId="2"/>
  </si>
  <si>
    <t>健康保険料</t>
    <rPh sb="0" eb="2">
      <t>ケンコウ</t>
    </rPh>
    <rPh sb="2" eb="5">
      <t>ホケンリョウ</t>
    </rPh>
    <phoneticPr fontId="2"/>
  </si>
  <si>
    <t>介護保険料</t>
    <rPh sb="0" eb="2">
      <t>カイゴ</t>
    </rPh>
    <rPh sb="2" eb="5">
      <t>ホケンリョウ</t>
    </rPh>
    <phoneticPr fontId="2"/>
  </si>
  <si>
    <t>厚生年金保険料</t>
    <rPh sb="0" eb="2">
      <t>コウセイ</t>
    </rPh>
    <rPh sb="2" eb="4">
      <t>ネンキン</t>
    </rPh>
    <rPh sb="4" eb="7">
      <t>ホケンリョウ</t>
    </rPh>
    <phoneticPr fontId="2"/>
  </si>
  <si>
    <t>雇用保険料</t>
    <rPh sb="0" eb="2">
      <t>コヨウ</t>
    </rPh>
    <rPh sb="2" eb="5">
      <t>ホケンリョウ</t>
    </rPh>
    <phoneticPr fontId="2"/>
  </si>
  <si>
    <t>法定福利費　計</t>
    <rPh sb="0" eb="2">
      <t>ホウテイ</t>
    </rPh>
    <rPh sb="2" eb="4">
      <t>フクリ</t>
    </rPh>
    <rPh sb="4" eb="5">
      <t>ヒ</t>
    </rPh>
    <rPh sb="6" eb="7">
      <t>ケイ</t>
    </rPh>
    <phoneticPr fontId="2"/>
  </si>
  <si>
    <t>合計</t>
    <rPh sb="0" eb="2">
      <t>ゴウケイ</t>
    </rPh>
    <phoneticPr fontId="2"/>
  </si>
  <si>
    <t>料率</t>
    <rPh sb="0" eb="2">
      <t>リョウリツ</t>
    </rPh>
    <phoneticPr fontId="2"/>
  </si>
  <si>
    <t>労務費率</t>
    <rPh sb="0" eb="2">
      <t>ロウム</t>
    </rPh>
    <rPh sb="2" eb="3">
      <t>ヒ</t>
    </rPh>
    <rPh sb="3" eb="4">
      <t>リツ</t>
    </rPh>
    <phoneticPr fontId="2"/>
  </si>
  <si>
    <t>法定福利費（事業主負担分）</t>
    <rPh sb="0" eb="2">
      <t>ホウテイ</t>
    </rPh>
    <rPh sb="2" eb="4">
      <t>フクリ</t>
    </rPh>
    <rPh sb="4" eb="5">
      <t>ヒ</t>
    </rPh>
    <rPh sb="6" eb="9">
      <t>ジギョウヌシ</t>
    </rPh>
    <rPh sb="9" eb="11">
      <t>フタン</t>
    </rPh>
    <rPh sb="11" eb="12">
      <t>ブン</t>
    </rPh>
    <phoneticPr fontId="2"/>
  </si>
  <si>
    <t>法定保険料率⇒</t>
    <rPh sb="0" eb="2">
      <t>ホウテイ</t>
    </rPh>
    <rPh sb="2" eb="4">
      <t>ホケン</t>
    </rPh>
    <rPh sb="4" eb="5">
      <t>リョウ</t>
    </rPh>
    <rPh sb="5" eb="6">
      <t>リツ</t>
    </rPh>
    <phoneticPr fontId="2"/>
  </si>
  <si>
    <t>工事費</t>
    <rPh sb="0" eb="2">
      <t>コウジ</t>
    </rPh>
    <rPh sb="2" eb="3">
      <t>ヒ</t>
    </rPh>
    <phoneticPr fontId="2"/>
  </si>
  <si>
    <t>（  月）</t>
    <rPh sb="3" eb="4">
      <t>ツキ</t>
    </rPh>
    <phoneticPr fontId="4"/>
  </si>
  <si>
    <t>（第　 回）</t>
    <phoneticPr fontId="2"/>
  </si>
  <si>
    <t>法定福利費は工事費に含む</t>
    <rPh sb="0" eb="2">
      <t>ホウテイ</t>
    </rPh>
    <rPh sb="2" eb="4">
      <t>フクリ</t>
    </rPh>
    <rPh sb="4" eb="5">
      <t>ヒ</t>
    </rPh>
    <rPh sb="6" eb="8">
      <t>コウジ</t>
    </rPh>
    <rPh sb="8" eb="9">
      <t>ヒ</t>
    </rPh>
    <rPh sb="10" eb="11">
      <t>フク</t>
    </rPh>
    <phoneticPr fontId="2"/>
  </si>
  <si>
    <t>諸経費</t>
    <rPh sb="0" eb="3">
      <t>ショケイヒ</t>
    </rPh>
    <phoneticPr fontId="2"/>
  </si>
  <si>
    <t>式</t>
    <rPh sb="0" eb="1">
      <t>シキ</t>
    </rPh>
    <phoneticPr fontId="2"/>
  </si>
  <si>
    <t>株式会社</t>
    <phoneticPr fontId="2"/>
  </si>
  <si>
    <t>工事費　　計</t>
    <rPh sb="0" eb="3">
      <t>コウジヒ</t>
    </rPh>
    <rPh sb="5" eb="6">
      <t>ケイ</t>
    </rPh>
    <phoneticPr fontId="4"/>
  </si>
  <si>
    <t>値引き・調整</t>
    <rPh sb="0" eb="2">
      <t>ネビ</t>
    </rPh>
    <rPh sb="4" eb="6">
      <t>チョウセイ</t>
    </rPh>
    <phoneticPr fontId="2"/>
  </si>
  <si>
    <t>頁　　計</t>
    <rPh sb="0" eb="1">
      <t>ページ</t>
    </rPh>
    <rPh sb="3" eb="4">
      <t>ケイ</t>
    </rPh>
    <phoneticPr fontId="4"/>
  </si>
  <si>
    <t>工  事  内  訳</t>
    <rPh sb="0" eb="1">
      <t>コウ</t>
    </rPh>
    <rPh sb="3" eb="4">
      <t>コト</t>
    </rPh>
    <rPh sb="6" eb="7">
      <t>ナイ</t>
    </rPh>
    <rPh sb="9" eb="10">
      <t>ヤク</t>
    </rPh>
    <phoneticPr fontId="4"/>
  </si>
  <si>
    <t xml:space="preserve">                     　　　　工事</t>
    <rPh sb="25" eb="27">
      <t>コウジ</t>
    </rPh>
    <phoneticPr fontId="4"/>
  </si>
  <si>
    <t>Ｂ</t>
    <phoneticPr fontId="4"/>
  </si>
  <si>
    <t>Ｃ</t>
    <phoneticPr fontId="4"/>
  </si>
  <si>
    <t>Ｄ</t>
    <phoneticPr fontId="4"/>
  </si>
  <si>
    <t>Ｅ</t>
    <phoneticPr fontId="4"/>
  </si>
  <si>
    <t>A</t>
    <phoneticPr fontId="4"/>
  </si>
  <si>
    <t>⇒純労務費総額</t>
    <rPh sb="1" eb="2">
      <t>ジュン</t>
    </rPh>
    <phoneticPr fontId="2"/>
  </si>
  <si>
    <t>綜建社</t>
    <rPh sb="0" eb="1">
      <t>ソウ</t>
    </rPh>
    <rPh sb="1" eb="2">
      <t>ケン</t>
    </rPh>
    <rPh sb="2" eb="3">
      <t>シャ</t>
    </rPh>
    <phoneticPr fontId="2"/>
  </si>
  <si>
    <t>○□○□</t>
  </si>
  <si>
    <t>㎡</t>
  </si>
  <si>
    <t>○○　□□</t>
  </si>
  <si>
    <t>○○工事</t>
    <rPh sb="2" eb="4">
      <t>コウジ</t>
    </rPh>
    <phoneticPr fontId="2"/>
  </si>
  <si>
    <t>　　○○部○○課　　　○○○○</t>
    <rPh sb="4" eb="5">
      <t>ブ</t>
    </rPh>
    <rPh sb="7" eb="8">
      <t>カ</t>
    </rPh>
    <phoneticPr fontId="2"/>
  </si>
  <si>
    <t>○○ビル新築工事</t>
    <rPh sb="4" eb="6">
      <t>シンチク</t>
    </rPh>
    <rPh sb="6" eb="8">
      <t>コウジ</t>
    </rPh>
    <phoneticPr fontId="1"/>
  </si>
  <si>
    <t>千葉県千葉市若葉区○○</t>
    <rPh sb="0" eb="3">
      <t>チバケン</t>
    </rPh>
    <rPh sb="3" eb="6">
      <t>チバシ</t>
    </rPh>
    <rPh sb="6" eb="9">
      <t>ワカバク</t>
    </rPh>
    <phoneticPr fontId="2"/>
  </si>
  <si>
    <t>式</t>
    <rPh sb="0" eb="1">
      <t>シキ</t>
    </rPh>
    <phoneticPr fontId="4"/>
  </si>
  <si>
    <t>0123</t>
    <phoneticPr fontId="2"/>
  </si>
  <si>
    <t>令和　元年８月３１日</t>
    <rPh sb="0" eb="1">
      <t>レイ</t>
    </rPh>
    <rPh sb="1" eb="2">
      <t>ワ</t>
    </rPh>
    <rPh sb="3" eb="5">
      <t>ガンネン</t>
    </rPh>
    <rPh sb="6" eb="7">
      <t>ガツ</t>
    </rPh>
    <rPh sb="9" eb="10">
      <t>ニチ</t>
    </rPh>
    <phoneticPr fontId="2"/>
  </si>
  <si>
    <t>税率更新　2023.4.1</t>
    <phoneticPr fontId="2"/>
  </si>
  <si>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</si>
  <si>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住所</t>
    <rPh sb="0" eb="2">
      <t>ジュウショ</t>
    </rPh>
    <phoneticPr fontId="2"/>
  </si>
  <si>
    <t>名称/屋号</t>
    <rPh sb="0" eb="2">
      <t>メイショウ</t>
    </rPh>
    <rPh sb="3" eb="5">
      <t>ヤゴウ</t>
    </rPh>
    <phoneticPr fontId="2"/>
  </si>
  <si>
    <t>役職名 代表者名</t>
    <rPh sb="0" eb="2">
      <t>ヤクショク</t>
    </rPh>
    <rPh sb="2" eb="3">
      <t>メイ</t>
    </rPh>
    <rPh sb="4" eb="7">
      <t>ダイヒョウシャ</t>
    </rPh>
    <rPh sb="7" eb="8">
      <t>メイ</t>
    </rPh>
    <phoneticPr fontId="2"/>
  </si>
  <si>
    <t>千葉県千葉市中央区1丁目1-1</t>
    <rPh sb="0" eb="3">
      <t>チバケン</t>
    </rPh>
    <rPh sb="3" eb="6">
      <t>チバシ</t>
    </rPh>
    <rPh sb="6" eb="9">
      <t>チュウオウク</t>
    </rPh>
    <rPh sb="10" eb="12">
      <t>チョウメ</t>
    </rPh>
    <phoneticPr fontId="2"/>
  </si>
  <si>
    <t>株式会社　〇〇〇建設工業</t>
    <rPh sb="0" eb="4">
      <t>カブシキガイシャ</t>
    </rPh>
    <rPh sb="8" eb="10">
      <t>ケンセツ</t>
    </rPh>
    <rPh sb="10" eb="12">
      <t>コウギョウ</t>
    </rPh>
    <phoneticPr fontId="2"/>
  </si>
  <si>
    <t>Ｔ1234567890000</t>
    <phoneticPr fontId="2"/>
  </si>
  <si>
    <t>※　基本契約条項は「工事請負個別契約約款」の定めに拠る。（http://www.sokn.co.jp/index.html）</t>
    <rPh sb="22" eb="23">
      <t>サダ</t>
    </rPh>
    <rPh sb="25" eb="26">
      <t>ヨ</t>
    </rPh>
    <phoneticPr fontId="2"/>
  </si>
  <si>
    <t>特約</t>
    <rPh sb="0" eb="2">
      <t>トクヤク</t>
    </rPh>
    <phoneticPr fontId="2"/>
  </si>
  <si>
    <t>１．取り決め範囲の養生、片づけ、清掃及び発生材搬出処分は受注者負担とし、清掃は毎日・一斉清掃は週一回合同で必ず行うこと。</t>
    <phoneticPr fontId="2"/>
  </si>
  <si>
    <t>2.　支払条件の現金振込と電子記録債権の比率は「基本工種別支払条件一覧」の定めに拠る。（http://www.sokn.co.jp/index.html）</t>
    <rPh sb="3" eb="5">
      <t>シハライ</t>
    </rPh>
    <rPh sb="5" eb="7">
      <t>ジョウケン</t>
    </rPh>
    <rPh sb="8" eb="10">
      <t>ゲンキン</t>
    </rPh>
    <rPh sb="10" eb="12">
      <t>フリコミ</t>
    </rPh>
    <rPh sb="13" eb="15">
      <t>デンシ</t>
    </rPh>
    <rPh sb="15" eb="17">
      <t>キロク</t>
    </rPh>
    <rPh sb="17" eb="19">
      <t>サイケン</t>
    </rPh>
    <rPh sb="20" eb="22">
      <t>ヒリツ</t>
    </rPh>
    <rPh sb="24" eb="26">
      <t>キホン</t>
    </rPh>
    <rPh sb="26" eb="28">
      <t>コウシュ</t>
    </rPh>
    <rPh sb="28" eb="29">
      <t>ベツ</t>
    </rPh>
    <rPh sb="29" eb="31">
      <t>シハライ</t>
    </rPh>
    <rPh sb="31" eb="33">
      <t>ジョウケン</t>
    </rPh>
    <rPh sb="33" eb="35">
      <t>イチラン</t>
    </rPh>
    <rPh sb="37" eb="38">
      <t>サダ</t>
    </rPh>
    <rPh sb="40" eb="41">
      <t>ヨ</t>
    </rPh>
    <phoneticPr fontId="2"/>
  </si>
  <si>
    <t>３.　支払いに掛る振込手数料、電子記録債権の発生記録手数料、譲渡記録並びに分割記録（譲渡）の手数料は、受注者（譲受人）の負担とする。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</si>
</sst>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0_ "/>
    <numFmt numFmtId="177" formatCode="0.0%"/>
    <numFmt numFmtId="178" formatCode="#,##0.##"/>
    <numFmt numFmtId="179" formatCode="#,##0.###"/>
    <numFmt numFmtId="180" formatCode="#,##0_ ;[Red]\-#,##0\ "/>
    <numFmt numFmtId="181" formatCode="#,##0;&quot;△ &quot;#,##0"/>
    <numFmt numFmtId="182" formatCode="\(#,##0\)"/>
    <numFmt numFmtId="183" formatCode="0.000%"/>
    <numFmt numFmtId="184" formatCode="0_ "/>
    <numFmt numFmtId="185" formatCode="0_);[Red]\(0\)"/>
    <numFmt numFmtId="186" formatCode="[$-411]ggge&quot;年&quot;m&quot;月&quot;d&quot;日&quot;;@"/>
  </numFmts>
  <fonts count="43">
    <font>
      <sz val="11"/>
      <name val="ＭＳ Ｐゴシック"/>
      <family val="3"/>
      <charset val="128"/>
    </font>
    <font>
      <sz val="11"/>
      <name val="ＭＳ Ｐゴシック"/>
      <family val="3"/>
      <charset val="128"/>
    </font>
    <font>
      <sz val="9"/>
      <name val="ＭＳ Ｐゴシック"/>
      <family val="3"/>
      <charset val="128"/>
    </font>
    <font>
      <sz val="20"/>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b/>
      <sz val="12"/>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8"/>
      <name val="ＭＳ Ｐゴシック"/>
      <family val="3"/>
      <charset val="128"/>
    </font>
    <font>
      <sz val="10"/>
      <name val="ＭＳ Ｐゴシック"/>
      <family val="3"/>
      <charset val="128"/>
    </font>
    <font>
      <sz val="6"/>
      <name val="ＭＳ Ｐ明朝"/>
      <family val="1"/>
      <charset val="128"/>
    </font>
    <font>
      <sz val="12"/>
      <name val="ＭＳ Ｐゴシック"/>
      <family val="3"/>
      <charset val="128"/>
    </font>
    <font>
      <sz val="20"/>
      <name val="ＭＳ Ｐゴシック"/>
      <family val="3"/>
      <charset val="128"/>
    </font>
    <font>
      <sz val="14"/>
      <name val="ＭＳ Ｐ明朝"/>
      <family val="1"/>
      <charset val="128"/>
    </font>
    <font>
      <sz val="18"/>
      <name val="ＭＳ Ｐゴシック"/>
      <family val="3"/>
      <charset val="128"/>
    </font>
    <font>
      <sz val="11"/>
      <name val="ＭＳ Ｐゴシック"/>
      <family val="3"/>
      <charset val="128"/>
    </font>
    <font>
      <b/>
      <sz val="20"/>
      <name val="ＭＳ Ｐ明朝"/>
      <family val="1"/>
      <charset val="128"/>
    </font>
    <font>
      <sz val="9"/>
      <name val="ＭＳ Ｐ明朝"/>
      <family val="1"/>
      <charset val="128"/>
    </font>
    <font>
      <b/>
      <sz val="11"/>
      <name val="ＭＳ Ｐ明朝"/>
      <family val="1"/>
      <charset val="128"/>
    </font>
    <font>
      <b/>
      <sz val="11"/>
      <color indexed="10"/>
      <name val="ＭＳ Ｐ明朝"/>
      <family val="1"/>
      <charset val="128"/>
    </font>
    <font>
      <sz val="8"/>
      <color indexed="12"/>
      <name val="ＭＳ Ｐゴシック"/>
      <family val="3"/>
      <charset val="128"/>
    </font>
    <font>
      <sz val="9"/>
      <color indexed="12"/>
      <name val="ＭＳ Ｐ明朝"/>
      <family val="1"/>
      <charset val="128"/>
    </font>
    <font>
      <sz val="8"/>
      <color indexed="12"/>
      <name val="ＭＳ Ｐ明朝"/>
      <family val="1"/>
      <charset val="128"/>
    </font>
    <font>
      <sz val="12"/>
      <color indexed="10"/>
      <name val="ＭＳ Ｐ明朝"/>
      <family val="1"/>
      <charset val="128"/>
    </font>
    <font>
      <i/>
      <sz val="18"/>
      <name val="ＭＳ Ｐ明朝"/>
      <family val="1"/>
      <charset val="128"/>
    </font>
    <font>
      <i/>
      <sz val="12"/>
      <name val="ＭＳ Ｐ明朝"/>
      <family val="1"/>
      <charset val="128"/>
    </font>
    <font>
      <i/>
      <sz val="14"/>
      <name val="ＭＳ Ｐ明朝"/>
      <family val="1"/>
      <charset val="128"/>
    </font>
    <font>
      <sz val="12"/>
      <name val="ＭＳ 明朝"/>
      <family val="1"/>
      <charset val="128"/>
    </font>
    <font>
      <sz val="8"/>
      <name val="ＭＳ Ｐ明朝"/>
      <family val="1"/>
      <charset val="128"/>
    </font>
    <font>
      <sz val="12"/>
      <color rgb="FFFF0000"/>
      <name val="ＭＳ Ｐ明朝"/>
      <family val="1"/>
      <charset val="128"/>
    </font>
    <font>
      <sz val="9"/>
      <color rgb="FF000000"/>
      <name val="ＭＳ Ｐゴシック"/>
      <family val="3"/>
      <charset val="128"/>
    </font>
    <font>
      <sz val="9"/>
      <color indexed="81"/>
      <name val="ＭＳ Ｐゴシック"/>
      <family val="3"/>
      <charset val="128"/>
    </font>
    <font>
      <b/>
      <sz val="9"/>
      <color indexed="81"/>
      <name val="ＭＳ Ｐゴシック"/>
      <family val="3"/>
      <charset val="128"/>
    </font>
    <font>
      <sz val="16"/>
      <color indexed="81"/>
      <name val="ＭＳ Ｐゴシック"/>
      <family val="3"/>
      <charset val="128"/>
    </font>
    <font>
      <sz val="12"/>
      <name val="HGPｺﾞｼｯｸM"/>
      <family val="3"/>
      <charset val="128"/>
    </font>
    <font>
      <sz val="9"/>
      <color indexed="81"/>
      <name val="MS P ゴシック"/>
      <family val="3"/>
      <charset val="128"/>
    </font>
    <font>
      <b/>
      <sz val="9"/>
      <color indexed="81"/>
      <name val="MS P ゴシック"/>
      <family val="3"/>
      <charset val="128"/>
    </font>
    <font>
      <sz val="9"/>
      <color indexed="10"/>
      <name val="MS P ゴシック"/>
      <family val="3"/>
      <charset val="128"/>
    </font>
    <font>
      <sz val="12"/>
      <name val="HGSｺﾞｼｯｸM"/>
      <family val="3"/>
      <charset val="128"/>
    </font>
    <font>
      <sz val="7"/>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2"/>
        <bgColor indexed="64"/>
      </patternFill>
    </fill>
  </fills>
  <borders count="82">
    <border>
      <left/>
      <right/>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bottom style="hair">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right style="double">
        <color indexed="64"/>
      </right>
      <top style="hair">
        <color indexed="64"/>
      </top>
      <bottom/>
      <diagonal/>
    </border>
    <border>
      <left/>
      <right style="double">
        <color indexed="64"/>
      </right>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style="hair">
        <color indexed="64"/>
      </right>
      <top style="hair">
        <color indexed="64"/>
      </top>
      <bottom style="double">
        <color indexed="64"/>
      </bottom>
      <diagonal/>
    </border>
    <border>
      <left style="double">
        <color indexed="64"/>
      </left>
      <right/>
      <top style="hair">
        <color indexed="64"/>
      </top>
      <bottom/>
      <diagonal/>
    </border>
    <border>
      <left style="double">
        <color indexed="64"/>
      </left>
      <right/>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double">
        <color indexed="64"/>
      </top>
      <bottom style="hair">
        <color indexed="64"/>
      </bottom>
      <diagonal/>
    </border>
  </borders>
  <cellStyleXfs count="10">
    <xf numFmtId="0" fontId="0" fillId="0" borderId="0"/>
    <xf numFmtId="38" fontId="1" fillId="0" borderId="0" applyFont="0" applyFill="0" applyBorder="0" applyAlignment="0" applyProtection="0"/>
    <xf numFmtId="40" fontId="1" fillId="0" borderId="0" applyFont="0" applyFill="0" applyBorder="0" applyAlignment="0" applyProtection="0"/>
    <xf numFmtId="0" fontId="30" fillId="0" borderId="0"/>
    <xf numFmtId="0" fontId="5" fillId="0" borderId="0"/>
    <xf numFmtId="0" fontId="1" fillId="0" borderId="0"/>
    <xf numFmtId="0" fontId="18" fillId="0" borderId="0"/>
    <xf numFmtId="0" fontId="1" fillId="0" borderId="0"/>
    <xf numFmtId="0" fontId="1" fillId="0" borderId="0"/>
    <xf numFmtId="0" fontId="6" fillId="0" borderId="0"/>
  </cellStyleXfs>
  <cellXfs count="794">
    <xf numFmtId="0" fontId="0" fillId="0" borderId="0" xfId="0"/>
    <xf numFmtId="0" fontId="11" fillId="0" borderId="0" xfId="8" applyFont="1"/>
    <xf numFmtId="0" fontId="11" fillId="0" borderId="0" xfId="8" applyFont="1" applyAlignment="1">
      <alignment horizontal="center" vertical="center"/>
    </xf>
    <xf numFmtId="0" fontId="14" fillId="0" borderId="0" xfId="8" applyFont="1" applyAlignment="1">
      <alignment horizontal="center" vertical="center" shrinkToFit="1"/>
    </xf>
    <xf numFmtId="0" fontId="14" fillId="0" borderId="0" xfId="8" applyFont="1" applyAlignment="1">
      <alignment shrinkToFit="1"/>
    </xf>
    <xf numFmtId="0" fontId="15" fillId="0" borderId="0" xfId="8" applyFont="1" applyAlignment="1" applyProtection="1">
      <alignment horizontal="left" vertical="center"/>
      <protection locked="0"/>
    </xf>
    <xf numFmtId="0" fontId="15" fillId="0" borderId="0" xfId="8" applyFont="1"/>
    <xf numFmtId="0" fontId="15" fillId="0" borderId="1" xfId="8" applyFont="1" applyBorder="1" applyAlignment="1" applyProtection="1">
      <alignment shrinkToFit="1"/>
      <protection locked="0"/>
    </xf>
    <xf numFmtId="178" fontId="17" fillId="0" borderId="1" xfId="1" applyNumberFormat="1" applyFont="1" applyBorder="1" applyAlignment="1" applyProtection="1">
      <alignment shrinkToFit="1"/>
      <protection locked="0"/>
    </xf>
    <xf numFmtId="0" fontId="17" fillId="0" borderId="1" xfId="8" applyFont="1" applyBorder="1" applyAlignment="1" applyProtection="1">
      <alignment horizontal="center" shrinkToFit="1"/>
      <protection locked="0"/>
    </xf>
    <xf numFmtId="38" fontId="17" fillId="0" borderId="1" xfId="1" applyFont="1" applyBorder="1" applyAlignment="1" applyProtection="1">
      <alignment shrinkToFit="1"/>
      <protection locked="0"/>
    </xf>
    <xf numFmtId="0" fontId="15" fillId="0" borderId="0" xfId="8" applyFont="1" applyAlignment="1">
      <alignment horizontal="left"/>
    </xf>
    <xf numFmtId="0" fontId="15" fillId="0" borderId="1" xfId="8" applyFont="1" applyBorder="1" applyAlignment="1" applyProtection="1">
      <alignment horizontal="left" shrinkToFit="1"/>
      <protection locked="0"/>
    </xf>
    <xf numFmtId="0" fontId="5" fillId="0" borderId="0" xfId="6" applyFont="1" applyProtection="1">
      <protection locked="0"/>
    </xf>
    <xf numFmtId="0" fontId="5" fillId="0" borderId="0" xfId="6" applyFont="1" applyAlignment="1" applyProtection="1">
      <alignment horizontal="center"/>
      <protection locked="0"/>
    </xf>
    <xf numFmtId="181" fontId="20" fillId="0" borderId="2" xfId="4" applyNumberFormat="1" applyFont="1" applyBorder="1"/>
    <xf numFmtId="181" fontId="20" fillId="0" borderId="3" xfId="4" applyNumberFormat="1" applyFont="1" applyBorder="1"/>
    <xf numFmtId="181" fontId="20" fillId="0" borderId="0" xfId="4" applyNumberFormat="1" applyFont="1"/>
    <xf numFmtId="0" fontId="3" fillId="0" borderId="0" xfId="5" applyFont="1" applyAlignment="1">
      <alignment horizontal="distributed" vertical="center"/>
    </xf>
    <xf numFmtId="0" fontId="3" fillId="0" borderId="4" xfId="5" applyFont="1" applyBorder="1" applyAlignment="1">
      <alignment horizontal="distributed" vertical="center"/>
    </xf>
    <xf numFmtId="0" fontId="5" fillId="0" borderId="5" xfId="6" applyFont="1" applyBorder="1"/>
    <xf numFmtId="0" fontId="5" fillId="0" borderId="0" xfId="6" applyFont="1"/>
    <xf numFmtId="0" fontId="5" fillId="0" borderId="0" xfId="5" applyFont="1" applyProtection="1">
      <protection locked="0"/>
    </xf>
    <xf numFmtId="0" fontId="5" fillId="0" borderId="6" xfId="5" applyFont="1" applyBorder="1" applyProtection="1">
      <protection locked="0"/>
    </xf>
    <xf numFmtId="179" fontId="17" fillId="0" borderId="1" xfId="1" applyNumberFormat="1" applyFont="1" applyBorder="1" applyAlignment="1" applyProtection="1">
      <alignment shrinkToFit="1"/>
      <protection locked="0"/>
    </xf>
    <xf numFmtId="179" fontId="17" fillId="0" borderId="1" xfId="1" applyNumberFormat="1" applyFont="1" applyFill="1" applyBorder="1" applyAlignment="1" applyProtection="1">
      <alignment shrinkToFit="1"/>
      <protection locked="0"/>
    </xf>
    <xf numFmtId="0" fontId="14" fillId="0" borderId="0" xfId="8" applyFont="1" applyAlignment="1" applyProtection="1">
      <alignment shrinkToFit="1"/>
      <protection locked="0"/>
    </xf>
    <xf numFmtId="0" fontId="15" fillId="0" borderId="0" xfId="8" applyFont="1" applyProtection="1">
      <protection locked="0"/>
    </xf>
    <xf numFmtId="38" fontId="15" fillId="0" borderId="0" xfId="1" applyFont="1" applyProtection="1">
      <protection locked="0"/>
    </xf>
    <xf numFmtId="0" fontId="11" fillId="0" borderId="0" xfId="8" applyFont="1" applyProtection="1">
      <protection locked="0"/>
    </xf>
    <xf numFmtId="0" fontId="11" fillId="0" borderId="0" xfId="8" applyFont="1" applyAlignment="1" applyProtection="1">
      <alignment horizontal="center" vertical="center"/>
      <protection locked="0"/>
    </xf>
    <xf numFmtId="0" fontId="22" fillId="0" borderId="0" xfId="6" applyFont="1" applyAlignment="1">
      <alignment horizontal="left"/>
    </xf>
    <xf numFmtId="2" fontId="17" fillId="0" borderId="1" xfId="1" applyNumberFormat="1" applyFont="1" applyFill="1" applyBorder="1" applyAlignment="1" applyProtection="1">
      <alignment shrinkToFit="1"/>
      <protection locked="0"/>
    </xf>
    <xf numFmtId="0" fontId="5" fillId="0" borderId="7" xfId="6" applyFont="1" applyBorder="1" applyAlignment="1" applyProtection="1">
      <alignment horizontal="center"/>
      <protection locked="0"/>
    </xf>
    <xf numFmtId="0" fontId="20" fillId="0" borderId="7" xfId="6" applyFont="1" applyBorder="1" applyAlignment="1" applyProtection="1">
      <alignment horizontal="left"/>
      <protection locked="0"/>
    </xf>
    <xf numFmtId="0" fontId="20" fillId="0" borderId="0" xfId="6" applyFont="1" applyAlignment="1" applyProtection="1">
      <alignment horizontal="left"/>
      <protection locked="0"/>
    </xf>
    <xf numFmtId="0" fontId="5" fillId="0" borderId="8" xfId="6" applyFont="1" applyBorder="1" applyAlignment="1">
      <alignment horizontal="left" vertical="center"/>
    </xf>
    <xf numFmtId="0" fontId="5" fillId="0" borderId="4" xfId="6" applyFont="1" applyBorder="1" applyAlignment="1">
      <alignment horizontal="left" vertical="center"/>
    </xf>
    <xf numFmtId="0" fontId="5" fillId="0" borderId="9" xfId="6" applyFont="1" applyBorder="1" applyAlignment="1">
      <alignment horizontal="left" vertical="center"/>
    </xf>
    <xf numFmtId="0" fontId="5" fillId="0" borderId="7" xfId="6" applyFont="1" applyBorder="1" applyAlignment="1">
      <alignment horizontal="left" vertical="center"/>
    </xf>
    <xf numFmtId="0" fontId="5" fillId="0" borderId="0" xfId="6" applyFont="1" applyAlignment="1">
      <alignment horizontal="left" vertical="center"/>
    </xf>
    <xf numFmtId="0" fontId="5" fillId="0" borderId="10" xfId="6" applyFont="1" applyBorder="1" applyAlignment="1">
      <alignment horizontal="left" vertical="center"/>
    </xf>
    <xf numFmtId="0" fontId="24" fillId="0" borderId="0" xfId="6" applyFont="1" applyProtection="1">
      <protection locked="0"/>
    </xf>
    <xf numFmtId="0" fontId="26" fillId="0" borderId="0" xfId="6" applyFont="1" applyProtection="1">
      <protection locked="0"/>
    </xf>
    <xf numFmtId="0" fontId="5" fillId="3" borderId="11" xfId="5" applyFont="1" applyFill="1" applyBorder="1"/>
    <xf numFmtId="0" fontId="5" fillId="3" borderId="5" xfId="5" applyFont="1" applyFill="1" applyBorder="1"/>
    <xf numFmtId="0" fontId="5" fillId="3" borderId="7" xfId="5" applyFont="1" applyFill="1" applyBorder="1"/>
    <xf numFmtId="0" fontId="5" fillId="3" borderId="0" xfId="5" applyFont="1" applyFill="1"/>
    <xf numFmtId="0" fontId="5" fillId="3" borderId="12" xfId="5" applyFont="1" applyFill="1" applyBorder="1"/>
    <xf numFmtId="0" fontId="5" fillId="3" borderId="13" xfId="5" applyFont="1" applyFill="1" applyBorder="1"/>
    <xf numFmtId="0" fontId="5" fillId="3" borderId="14" xfId="5" applyFont="1" applyFill="1" applyBorder="1"/>
    <xf numFmtId="0" fontId="5" fillId="3" borderId="15" xfId="5" applyFont="1" applyFill="1" applyBorder="1" applyAlignment="1">
      <alignment horizontal="center"/>
    </xf>
    <xf numFmtId="0" fontId="5" fillId="3" borderId="16" xfId="5" applyFont="1" applyFill="1" applyBorder="1"/>
    <xf numFmtId="0" fontId="5" fillId="3" borderId="17" xfId="5" applyFont="1" applyFill="1" applyBorder="1"/>
    <xf numFmtId="0" fontId="5" fillId="3" borderId="18" xfId="5" applyFont="1" applyFill="1" applyBorder="1"/>
    <xf numFmtId="0" fontId="5" fillId="3" borderId="19" xfId="5" applyFont="1" applyFill="1" applyBorder="1" applyAlignment="1">
      <alignment horizontal="center"/>
    </xf>
    <xf numFmtId="0" fontId="5" fillId="3" borderId="15" xfId="5" applyFont="1" applyFill="1" applyBorder="1"/>
    <xf numFmtId="0" fontId="5" fillId="3" borderId="19" xfId="5" applyFont="1" applyFill="1" applyBorder="1"/>
    <xf numFmtId="0" fontId="21" fillId="3" borderId="20" xfId="5" applyFont="1" applyFill="1" applyBorder="1"/>
    <xf numFmtId="0" fontId="5" fillId="3" borderId="21" xfId="5" applyFont="1" applyFill="1" applyBorder="1"/>
    <xf numFmtId="0" fontId="5" fillId="3" borderId="22" xfId="5" applyFont="1" applyFill="1" applyBorder="1"/>
    <xf numFmtId="0" fontId="20" fillId="3" borderId="23" xfId="3" applyFont="1" applyFill="1" applyBorder="1" applyAlignment="1">
      <alignment vertical="center"/>
    </xf>
    <xf numFmtId="0" fontId="20" fillId="3" borderId="24" xfId="3" applyFont="1" applyFill="1" applyBorder="1" applyAlignment="1">
      <alignment vertical="center"/>
    </xf>
    <xf numFmtId="0" fontId="20" fillId="3" borderId="3" xfId="3" applyFont="1" applyFill="1" applyBorder="1" applyAlignment="1">
      <alignment vertical="center"/>
    </xf>
    <xf numFmtId="0" fontId="5" fillId="3" borderId="25" xfId="5" applyFont="1" applyFill="1" applyBorder="1"/>
    <xf numFmtId="0" fontId="20" fillId="3" borderId="24" xfId="3" applyFont="1" applyFill="1" applyBorder="1" applyAlignment="1">
      <alignment horizontal="center" vertical="center"/>
    </xf>
    <xf numFmtId="0" fontId="20" fillId="3" borderId="25" xfId="3" applyFont="1" applyFill="1" applyBorder="1" applyAlignment="1">
      <alignment vertical="center"/>
    </xf>
    <xf numFmtId="0" fontId="5" fillId="3" borderId="23" xfId="5" applyFont="1" applyFill="1" applyBorder="1"/>
    <xf numFmtId="0" fontId="20" fillId="3" borderId="26" xfId="3" applyFont="1" applyFill="1" applyBorder="1" applyAlignment="1">
      <alignment vertical="center"/>
    </xf>
    <xf numFmtId="0" fontId="5" fillId="3" borderId="27" xfId="5" applyFont="1" applyFill="1" applyBorder="1" applyAlignment="1">
      <alignment vertical="center"/>
    </xf>
    <xf numFmtId="0" fontId="5" fillId="3" borderId="0" xfId="5" applyFont="1" applyFill="1" applyAlignment="1">
      <alignment vertical="center"/>
    </xf>
    <xf numFmtId="0" fontId="5" fillId="3" borderId="28" xfId="5" applyFont="1" applyFill="1" applyBorder="1" applyAlignment="1">
      <alignment vertical="center"/>
    </xf>
    <xf numFmtId="0" fontId="5" fillId="3" borderId="29" xfId="5" applyFont="1" applyFill="1" applyBorder="1" applyAlignment="1">
      <alignment vertical="center"/>
    </xf>
    <xf numFmtId="0" fontId="5" fillId="3" borderId="30" xfId="5" applyFont="1" applyFill="1" applyBorder="1" applyAlignment="1">
      <alignment vertical="center"/>
    </xf>
    <xf numFmtId="0" fontId="5" fillId="3" borderId="31" xfId="5" applyFont="1" applyFill="1" applyBorder="1" applyAlignment="1">
      <alignment vertical="center"/>
    </xf>
    <xf numFmtId="0" fontId="14" fillId="3" borderId="1" xfId="8" applyFont="1" applyFill="1" applyBorder="1" applyAlignment="1" applyProtection="1">
      <alignment shrinkToFit="1"/>
      <protection locked="0"/>
    </xf>
    <xf numFmtId="0" fontId="15" fillId="3" borderId="1" xfId="8" applyFont="1" applyFill="1" applyBorder="1" applyAlignment="1">
      <alignment horizontal="center" vertical="center"/>
    </xf>
    <xf numFmtId="38" fontId="17" fillId="3" borderId="1" xfId="1" applyFont="1" applyFill="1" applyBorder="1" applyAlignment="1">
      <alignment shrinkToFit="1"/>
    </xf>
    <xf numFmtId="179" fontId="17" fillId="3" borderId="1" xfId="1" applyNumberFormat="1" applyFont="1" applyFill="1" applyBorder="1" applyAlignment="1" applyProtection="1">
      <alignment shrinkToFit="1"/>
      <protection locked="0"/>
    </xf>
    <xf numFmtId="0" fontId="17" fillId="3" borderId="1" xfId="1" applyNumberFormat="1" applyFont="1" applyFill="1" applyBorder="1" applyAlignment="1">
      <alignment shrinkToFit="1"/>
    </xf>
    <xf numFmtId="38" fontId="17" fillId="3" borderId="1" xfId="1" applyFont="1" applyFill="1" applyBorder="1" applyAlignment="1" applyProtection="1">
      <alignment shrinkToFit="1"/>
      <protection locked="0"/>
    </xf>
    <xf numFmtId="0" fontId="15" fillId="0" borderId="1" xfId="8" applyFont="1" applyBorder="1" applyAlignment="1" applyProtection="1">
      <alignment horizontal="left" vertical="center" shrinkToFit="1"/>
      <protection locked="0"/>
    </xf>
    <xf numFmtId="0" fontId="17" fillId="0" borderId="1" xfId="8" applyFont="1" applyBorder="1" applyAlignment="1" applyProtection="1">
      <alignment shrinkToFit="1"/>
      <protection locked="0"/>
    </xf>
    <xf numFmtId="0" fontId="17" fillId="0" borderId="1" xfId="8" applyFont="1" applyBorder="1" applyAlignment="1" applyProtection="1">
      <alignment horizontal="center" vertical="center" shrinkToFit="1"/>
      <protection locked="0"/>
    </xf>
    <xf numFmtId="0" fontId="17" fillId="3" borderId="1" xfId="8" applyFont="1" applyFill="1" applyBorder="1" applyAlignment="1" applyProtection="1">
      <alignment shrinkToFit="1"/>
      <protection locked="0"/>
    </xf>
    <xf numFmtId="0" fontId="12" fillId="3" borderId="1" xfId="8" applyFont="1" applyFill="1" applyBorder="1" applyAlignment="1">
      <alignment horizontal="center" vertical="center" wrapText="1"/>
    </xf>
    <xf numFmtId="0" fontId="15" fillId="3" borderId="1" xfId="8" applyFont="1" applyFill="1" applyBorder="1" applyAlignment="1" applyProtection="1">
      <alignment horizontal="center" vertical="center"/>
      <protection locked="0"/>
    </xf>
    <xf numFmtId="0" fontId="5" fillId="3" borderId="11" xfId="6" applyFont="1" applyFill="1" applyBorder="1"/>
    <xf numFmtId="0" fontId="5" fillId="3" borderId="5" xfId="6" applyFont="1" applyFill="1" applyBorder="1"/>
    <xf numFmtId="0" fontId="5" fillId="3" borderId="7" xfId="6" applyFont="1" applyFill="1" applyBorder="1"/>
    <xf numFmtId="0" fontId="5" fillId="3" borderId="0" xfId="6" applyFont="1" applyFill="1"/>
    <xf numFmtId="0" fontId="5" fillId="3" borderId="12" xfId="6" applyFont="1" applyFill="1" applyBorder="1"/>
    <xf numFmtId="0" fontId="5" fillId="3" borderId="13" xfId="6" applyFont="1" applyFill="1" applyBorder="1"/>
    <xf numFmtId="0" fontId="5" fillId="3" borderId="14" xfId="6" applyFont="1" applyFill="1" applyBorder="1"/>
    <xf numFmtId="0" fontId="5" fillId="3" borderId="15" xfId="6" applyFont="1" applyFill="1" applyBorder="1" applyAlignment="1">
      <alignment horizontal="center"/>
    </xf>
    <xf numFmtId="0" fontId="5" fillId="3" borderId="16" xfId="6" applyFont="1" applyFill="1" applyBorder="1"/>
    <xf numFmtId="0" fontId="5" fillId="3" borderId="17" xfId="6" applyFont="1" applyFill="1" applyBorder="1"/>
    <xf numFmtId="0" fontId="5" fillId="3" borderId="18" xfId="6" applyFont="1" applyFill="1" applyBorder="1"/>
    <xf numFmtId="0" fontId="5" fillId="3" borderId="19" xfId="6" applyFont="1" applyFill="1" applyBorder="1" applyAlignment="1">
      <alignment horizontal="center"/>
    </xf>
    <xf numFmtId="0" fontId="5" fillId="3" borderId="32" xfId="6" applyFont="1" applyFill="1" applyBorder="1"/>
    <xf numFmtId="0" fontId="18" fillId="3" borderId="0" xfId="6" applyFill="1"/>
    <xf numFmtId="0" fontId="5" fillId="3" borderId="19" xfId="6" applyFont="1" applyFill="1" applyBorder="1"/>
    <xf numFmtId="0" fontId="5" fillId="3" borderId="19" xfId="7" applyFont="1" applyFill="1" applyBorder="1"/>
    <xf numFmtId="0" fontId="5" fillId="3" borderId="17" xfId="7" applyFont="1" applyFill="1" applyBorder="1"/>
    <xf numFmtId="0" fontId="5" fillId="3" borderId="18" xfId="7" applyFont="1" applyFill="1" applyBorder="1"/>
    <xf numFmtId="38" fontId="15" fillId="3" borderId="1" xfId="1" applyFont="1" applyFill="1" applyBorder="1" applyAlignment="1" applyProtection="1">
      <alignment horizontal="center" vertical="center"/>
    </xf>
    <xf numFmtId="0" fontId="15" fillId="3" borderId="33" xfId="8" applyFont="1" applyFill="1" applyBorder="1" applyAlignment="1">
      <alignment horizontal="center" vertical="center"/>
    </xf>
    <xf numFmtId="38" fontId="15" fillId="3" borderId="33" xfId="1" applyFont="1" applyFill="1" applyBorder="1" applyAlignment="1" applyProtection="1">
      <alignment horizontal="center" vertical="center"/>
    </xf>
    <xf numFmtId="38" fontId="15" fillId="3" borderId="19" xfId="1" applyFont="1" applyFill="1" applyBorder="1" applyAlignment="1" applyProtection="1">
      <alignment horizontal="center" vertical="center"/>
    </xf>
    <xf numFmtId="0" fontId="15" fillId="3" borderId="34" xfId="8" applyFont="1" applyFill="1" applyBorder="1" applyAlignment="1">
      <alignment horizontal="center" vertical="center"/>
    </xf>
    <xf numFmtId="0" fontId="17" fillId="3" borderId="1" xfId="8" applyFont="1" applyFill="1" applyBorder="1" applyAlignment="1">
      <alignment horizontal="center" vertical="center" shrinkToFit="1"/>
    </xf>
    <xf numFmtId="0" fontId="17" fillId="3" borderId="1" xfId="8" applyFont="1" applyFill="1" applyBorder="1" applyAlignment="1">
      <alignment horizontal="left" shrinkToFit="1"/>
    </xf>
    <xf numFmtId="0" fontId="17" fillId="3" borderId="1" xfId="8" applyFont="1" applyFill="1" applyBorder="1" applyAlignment="1">
      <alignment horizontal="right" shrinkToFit="1"/>
    </xf>
    <xf numFmtId="38" fontId="17" fillId="3" borderId="1" xfId="1" applyFont="1" applyFill="1" applyBorder="1" applyAlignment="1" applyProtection="1">
      <alignment horizontal="right" shrinkToFit="1"/>
    </xf>
    <xf numFmtId="0" fontId="17" fillId="3" borderId="1" xfId="8" applyFont="1" applyFill="1" applyBorder="1" applyAlignment="1">
      <alignment horizontal="center" shrinkToFit="1"/>
    </xf>
    <xf numFmtId="38" fontId="17" fillId="3" borderId="1" xfId="1" applyFont="1" applyFill="1" applyBorder="1" applyAlignment="1" applyProtection="1">
      <alignment shrinkToFit="1"/>
    </xf>
    <xf numFmtId="38" fontId="17" fillId="3" borderId="35" xfId="1" applyFont="1" applyFill="1" applyBorder="1" applyAlignment="1" applyProtection="1">
      <alignment shrinkToFit="1"/>
    </xf>
    <xf numFmtId="0" fontId="15" fillId="0" borderId="34" xfId="8" applyFont="1" applyBorder="1" applyAlignment="1" applyProtection="1">
      <alignment horizontal="left" vertical="center"/>
      <protection locked="0"/>
    </xf>
    <xf numFmtId="0" fontId="15" fillId="0" borderId="1" xfId="8" applyFont="1" applyBorder="1" applyAlignment="1" applyProtection="1">
      <alignment horizontal="left" vertical="center"/>
      <protection locked="0"/>
    </xf>
    <xf numFmtId="0" fontId="15" fillId="0" borderId="1" xfId="8" applyFont="1" applyBorder="1" applyAlignment="1" applyProtection="1">
      <alignment horizontal="right" vertical="center"/>
      <protection locked="0"/>
    </xf>
    <xf numFmtId="0" fontId="15" fillId="0" borderId="1" xfId="8" applyFont="1" applyBorder="1" applyAlignment="1" applyProtection="1">
      <alignment horizontal="center" vertical="center"/>
      <protection locked="0"/>
    </xf>
    <xf numFmtId="0" fontId="15" fillId="0" borderId="34" xfId="8" applyFont="1" applyBorder="1" applyAlignment="1" applyProtection="1">
      <alignment horizontal="center" vertical="center"/>
      <protection locked="0"/>
    </xf>
    <xf numFmtId="0" fontId="15" fillId="0" borderId="34" xfId="8" applyFont="1" applyBorder="1" applyAlignment="1" applyProtection="1">
      <alignment horizontal="center" vertical="center" shrinkToFit="1"/>
      <protection locked="0"/>
    </xf>
    <xf numFmtId="0" fontId="15" fillId="0" borderId="34" xfId="8" applyFont="1" applyBorder="1" applyAlignment="1" applyProtection="1">
      <alignment horizontal="left" vertical="center" shrinkToFit="1"/>
      <protection locked="0"/>
    </xf>
    <xf numFmtId="0" fontId="15" fillId="3" borderId="34" xfId="8" applyFont="1" applyFill="1" applyBorder="1" applyAlignment="1" applyProtection="1">
      <alignment horizontal="right" vertical="center"/>
      <protection locked="0"/>
    </xf>
    <xf numFmtId="0" fontId="15" fillId="3" borderId="1" xfId="8" applyFont="1" applyFill="1" applyBorder="1" applyAlignment="1" applyProtection="1">
      <alignment horizontal="left" vertical="center"/>
      <protection locked="0"/>
    </xf>
    <xf numFmtId="0" fontId="15" fillId="3" borderId="1" xfId="8" applyFont="1" applyFill="1" applyBorder="1" applyAlignment="1" applyProtection="1">
      <alignment horizontal="right" vertical="center"/>
      <protection locked="0"/>
    </xf>
    <xf numFmtId="0" fontId="15" fillId="3" borderId="34" xfId="8" applyFont="1" applyFill="1" applyBorder="1" applyAlignment="1" applyProtection="1">
      <alignment horizontal="left" vertical="center"/>
      <protection locked="0"/>
    </xf>
    <xf numFmtId="0" fontId="17" fillId="0" borderId="1" xfId="1" applyNumberFormat="1" applyFont="1" applyFill="1" applyBorder="1" applyAlignment="1" applyProtection="1">
      <alignment shrinkToFit="1"/>
      <protection locked="0"/>
    </xf>
    <xf numFmtId="0" fontId="17" fillId="3" borderId="1" xfId="1" applyNumberFormat="1" applyFont="1" applyFill="1" applyBorder="1" applyAlignment="1" applyProtection="1">
      <alignment shrinkToFit="1"/>
      <protection locked="0"/>
    </xf>
    <xf numFmtId="176" fontId="17" fillId="0" borderId="1" xfId="1" applyNumberFormat="1" applyFont="1" applyFill="1" applyBorder="1" applyAlignment="1" applyProtection="1">
      <alignment shrinkToFit="1"/>
      <protection locked="0"/>
    </xf>
    <xf numFmtId="184" fontId="17" fillId="0" borderId="1" xfId="1" applyNumberFormat="1" applyFont="1" applyFill="1" applyBorder="1" applyAlignment="1" applyProtection="1">
      <alignment shrinkToFit="1"/>
      <protection locked="0"/>
    </xf>
    <xf numFmtId="185" fontId="17" fillId="0" borderId="1" xfId="1" applyNumberFormat="1" applyFont="1" applyBorder="1" applyAlignment="1" applyProtection="1">
      <alignment shrinkToFit="1"/>
      <protection locked="0"/>
    </xf>
    <xf numFmtId="185" fontId="17" fillId="0" borderId="1" xfId="1" applyNumberFormat="1" applyFont="1" applyBorder="1" applyAlignment="1" applyProtection="1">
      <alignment horizontal="center" shrinkToFit="1"/>
      <protection locked="0"/>
    </xf>
    <xf numFmtId="185" fontId="15" fillId="0" borderId="1" xfId="8" applyNumberFormat="1" applyFont="1" applyBorder="1" applyAlignment="1" applyProtection="1">
      <alignment horizontal="right" vertical="center"/>
      <protection locked="0"/>
    </xf>
    <xf numFmtId="0" fontId="17" fillId="3" borderId="1" xfId="8" applyFont="1" applyFill="1" applyBorder="1" applyAlignment="1">
      <alignment shrinkToFit="1"/>
    </xf>
    <xf numFmtId="0" fontId="15" fillId="3" borderId="1" xfId="8" applyFont="1" applyFill="1" applyBorder="1" applyAlignment="1">
      <alignment horizontal="center" shrinkToFit="1"/>
    </xf>
    <xf numFmtId="0" fontId="15" fillId="3" borderId="1" xfId="8" applyFont="1" applyFill="1" applyBorder="1" applyAlignment="1">
      <alignment shrinkToFit="1"/>
    </xf>
    <xf numFmtId="0" fontId="15" fillId="3" borderId="1" xfId="8" applyFont="1" applyFill="1" applyBorder="1" applyAlignment="1">
      <alignment horizontal="left" shrinkToFit="1"/>
    </xf>
    <xf numFmtId="0" fontId="15" fillId="3" borderId="1" xfId="8" applyFont="1" applyFill="1" applyBorder="1" applyAlignment="1">
      <alignment horizontal="left" vertical="center" shrinkToFit="1"/>
    </xf>
    <xf numFmtId="0" fontId="17" fillId="3" borderId="1" xfId="8" applyFont="1" applyFill="1" applyBorder="1" applyAlignment="1">
      <alignment horizontal="left" vertical="center" shrinkToFit="1"/>
    </xf>
    <xf numFmtId="0" fontId="18" fillId="3" borderId="10" xfId="6" applyFill="1" applyBorder="1"/>
    <xf numFmtId="0" fontId="5" fillId="3" borderId="32" xfId="5" applyFont="1" applyFill="1" applyBorder="1" applyAlignment="1">
      <alignment horizontal="center" vertical="center" shrinkToFit="1"/>
    </xf>
    <xf numFmtId="0" fontId="5" fillId="3" borderId="13" xfId="5" applyFont="1" applyFill="1" applyBorder="1" applyAlignment="1">
      <alignment horizontal="center" vertical="center" shrinkToFit="1"/>
    </xf>
    <xf numFmtId="0" fontId="5" fillId="3" borderId="19" xfId="5" applyFont="1" applyFill="1" applyBorder="1" applyAlignment="1">
      <alignment horizontal="center" vertical="center" shrinkToFit="1"/>
    </xf>
    <xf numFmtId="0" fontId="5" fillId="3" borderId="17" xfId="5" applyFont="1" applyFill="1" applyBorder="1" applyAlignment="1">
      <alignment horizontal="center" vertical="center" shrinkToFit="1"/>
    </xf>
    <xf numFmtId="0" fontId="37" fillId="0" borderId="13" xfId="5" applyFont="1" applyBorder="1" applyAlignment="1" applyProtection="1">
      <alignment horizontal="center" vertical="center" shrinkToFit="1"/>
      <protection locked="0"/>
    </xf>
    <xf numFmtId="0" fontId="37" fillId="0" borderId="45" xfId="5" applyFont="1" applyBorder="1" applyAlignment="1" applyProtection="1">
      <alignment horizontal="center" vertical="center" shrinkToFit="1"/>
      <protection locked="0"/>
    </xf>
    <xf numFmtId="0" fontId="37" fillId="0" borderId="17" xfId="5" applyFont="1" applyBorder="1" applyAlignment="1" applyProtection="1">
      <alignment horizontal="center" vertical="center" shrinkToFit="1"/>
      <protection locked="0"/>
    </xf>
    <xf numFmtId="0" fontId="37" fillId="0" borderId="46" xfId="5" applyFont="1" applyBorder="1" applyAlignment="1" applyProtection="1">
      <alignment horizontal="center" vertical="center" shrinkToFit="1"/>
      <protection locked="0"/>
    </xf>
    <xf numFmtId="0" fontId="6" fillId="3" borderId="32" xfId="5" applyFont="1" applyFill="1" applyBorder="1" applyAlignment="1">
      <alignment horizontal="center" shrinkToFit="1"/>
    </xf>
    <xf numFmtId="0" fontId="6" fillId="3" borderId="13" xfId="5" applyFont="1" applyFill="1" applyBorder="1" applyAlignment="1">
      <alignment horizontal="center" shrinkToFit="1"/>
    </xf>
    <xf numFmtId="0" fontId="6" fillId="0" borderId="13" xfId="5" applyFont="1" applyBorder="1" applyAlignment="1" applyProtection="1">
      <alignment horizontal="left" indent="1" shrinkToFit="1"/>
      <protection locked="0"/>
    </xf>
    <xf numFmtId="0" fontId="6" fillId="0" borderId="45" xfId="5" applyFont="1" applyBorder="1" applyAlignment="1" applyProtection="1">
      <alignment horizontal="left" indent="1" shrinkToFit="1"/>
      <protection locked="0"/>
    </xf>
    <xf numFmtId="0" fontId="6" fillId="3" borderId="15" xfId="5" applyFont="1" applyFill="1" applyBorder="1" applyAlignment="1">
      <alignment horizontal="center" vertical="center" shrinkToFit="1"/>
    </xf>
    <xf numFmtId="0" fontId="6" fillId="3" borderId="0" xfId="5" applyFont="1" applyFill="1" applyAlignment="1">
      <alignment horizontal="center" vertical="center" shrinkToFit="1"/>
    </xf>
    <xf numFmtId="0" fontId="10" fillId="0" borderId="0" xfId="5" applyFont="1" applyAlignment="1" applyProtection="1">
      <alignment horizontal="left" vertical="center" indent="2" shrinkToFit="1"/>
      <protection locked="0"/>
    </xf>
    <xf numFmtId="0" fontId="10" fillId="0" borderId="10" xfId="5" applyFont="1" applyBorder="1" applyAlignment="1" applyProtection="1">
      <alignment horizontal="left" vertical="center" indent="2" shrinkToFit="1"/>
      <protection locked="0"/>
    </xf>
    <xf numFmtId="0" fontId="12" fillId="3" borderId="19" xfId="5" applyFont="1" applyFill="1" applyBorder="1" applyAlignment="1">
      <alignment horizontal="center" vertical="top" shrinkToFit="1"/>
    </xf>
    <xf numFmtId="0" fontId="12" fillId="3" borderId="17" xfId="5" applyFont="1" applyFill="1" applyBorder="1" applyAlignment="1">
      <alignment horizontal="center" vertical="top" shrinkToFit="1"/>
    </xf>
    <xf numFmtId="0" fontId="12" fillId="0" borderId="17" xfId="5" applyFont="1" applyBorder="1" applyAlignment="1" applyProtection="1">
      <alignment horizontal="left" vertical="top" indent="4" shrinkToFit="1"/>
      <protection locked="0"/>
    </xf>
    <xf numFmtId="0" fontId="12" fillId="0" borderId="46" xfId="5" applyFont="1" applyBorder="1" applyAlignment="1" applyProtection="1">
      <alignment horizontal="left" vertical="top" indent="4" shrinkToFit="1"/>
      <protection locked="0"/>
    </xf>
    <xf numFmtId="180" fontId="8" fillId="3" borderId="1" xfId="5" applyNumberFormat="1" applyFont="1" applyFill="1" applyBorder="1" applyAlignment="1">
      <alignment shrinkToFit="1"/>
    </xf>
    <xf numFmtId="0" fontId="5" fillId="3" borderId="1" xfId="5" applyFont="1" applyFill="1" applyBorder="1" applyAlignment="1">
      <alignment horizontal="center" shrinkToFit="1"/>
    </xf>
    <xf numFmtId="0" fontId="5" fillId="3" borderId="36" xfId="5" applyFont="1" applyFill="1" applyBorder="1" applyAlignment="1">
      <alignment horizontal="center" shrinkToFit="1"/>
    </xf>
    <xf numFmtId="180" fontId="16" fillId="3" borderId="1" xfId="5" applyNumberFormat="1" applyFont="1" applyFill="1" applyBorder="1" applyAlignment="1">
      <alignment shrinkToFit="1"/>
    </xf>
    <xf numFmtId="0" fontId="5" fillId="3" borderId="13" xfId="5" applyFont="1" applyFill="1" applyBorder="1" applyAlignment="1">
      <alignment horizontal="center" vertical="center"/>
    </xf>
    <xf numFmtId="0" fontId="5" fillId="3" borderId="32" xfId="5" applyFont="1" applyFill="1" applyBorder="1" applyAlignment="1">
      <alignment horizontal="center" vertical="center"/>
    </xf>
    <xf numFmtId="0" fontId="5" fillId="3" borderId="14" xfId="5" applyFont="1" applyFill="1" applyBorder="1" applyAlignment="1">
      <alignment horizontal="center" vertical="center"/>
    </xf>
    <xf numFmtId="0" fontId="10" fillId="3" borderId="1" xfId="5" applyFont="1" applyFill="1" applyBorder="1" applyAlignment="1">
      <alignment horizontal="center" vertical="center" shrinkToFit="1"/>
    </xf>
    <xf numFmtId="0" fontId="1" fillId="3" borderId="18" xfId="5" applyFill="1" applyBorder="1" applyAlignment="1">
      <alignment horizontal="center" vertical="center" shrinkToFit="1"/>
    </xf>
    <xf numFmtId="0" fontId="10" fillId="3" borderId="1" xfId="5" applyFont="1" applyFill="1" applyBorder="1" applyAlignment="1">
      <alignment horizontal="left" shrinkToFit="1"/>
    </xf>
    <xf numFmtId="0" fontId="9" fillId="3" borderId="59" xfId="5" applyFont="1" applyFill="1" applyBorder="1" applyAlignment="1">
      <alignment shrinkToFit="1"/>
    </xf>
    <xf numFmtId="0" fontId="9" fillId="3" borderId="1" xfId="5" applyFont="1" applyFill="1" applyBorder="1" applyAlignment="1">
      <alignment shrinkToFit="1"/>
    </xf>
    <xf numFmtId="183" fontId="16" fillId="0" borderId="32" xfId="5" applyNumberFormat="1" applyFont="1" applyBorder="1" applyAlignment="1" applyProtection="1">
      <alignment horizontal="center" shrinkToFit="1"/>
      <protection locked="0"/>
    </xf>
    <xf numFmtId="183" fontId="16" fillId="0" borderId="13" xfId="5" applyNumberFormat="1" applyFont="1" applyBorder="1" applyAlignment="1" applyProtection="1">
      <alignment horizontal="center" shrinkToFit="1"/>
      <protection locked="0"/>
    </xf>
    <xf numFmtId="183" fontId="16" fillId="0" borderId="14" xfId="5" applyNumberFormat="1" applyFont="1" applyBorder="1" applyAlignment="1" applyProtection="1">
      <alignment horizontal="center" shrinkToFit="1"/>
      <protection locked="0"/>
    </xf>
    <xf numFmtId="183" fontId="16" fillId="0" borderId="19" xfId="5" applyNumberFormat="1" applyFont="1" applyBorder="1" applyAlignment="1" applyProtection="1">
      <alignment horizontal="center" shrinkToFit="1"/>
      <protection locked="0"/>
    </xf>
    <xf numFmtId="183" fontId="16" fillId="0" borderId="17" xfId="5" applyNumberFormat="1" applyFont="1" applyBorder="1" applyAlignment="1" applyProtection="1">
      <alignment horizontal="center" shrinkToFit="1"/>
      <protection locked="0"/>
    </xf>
    <xf numFmtId="183" fontId="16" fillId="0" borderId="18" xfId="5" applyNumberFormat="1" applyFont="1" applyBorder="1" applyAlignment="1" applyProtection="1">
      <alignment horizontal="center" shrinkToFit="1"/>
      <protection locked="0"/>
    </xf>
    <xf numFmtId="38" fontId="16" fillId="3" borderId="13" xfId="1" applyFont="1" applyFill="1" applyBorder="1" applyAlignment="1" applyProtection="1">
      <alignment horizontal="center" shrinkToFit="1"/>
    </xf>
    <xf numFmtId="38" fontId="16" fillId="3" borderId="17" xfId="1" applyFont="1" applyFill="1" applyBorder="1" applyAlignment="1" applyProtection="1">
      <alignment horizontal="center" shrinkToFit="1"/>
    </xf>
    <xf numFmtId="38" fontId="16" fillId="3" borderId="13" xfId="1" applyFont="1" applyFill="1" applyBorder="1" applyAlignment="1" applyProtection="1">
      <alignment horizontal="right" shrinkToFit="1"/>
    </xf>
    <xf numFmtId="38" fontId="16" fillId="3" borderId="14" xfId="1" applyFont="1" applyFill="1" applyBorder="1" applyAlignment="1" applyProtection="1">
      <alignment horizontal="right" shrinkToFit="1"/>
    </xf>
    <xf numFmtId="38" fontId="16" fillId="3" borderId="17" xfId="1" applyFont="1" applyFill="1" applyBorder="1" applyAlignment="1" applyProtection="1">
      <alignment horizontal="right" shrinkToFit="1"/>
    </xf>
    <xf numFmtId="38" fontId="16" fillId="3" borderId="18" xfId="1" applyFont="1" applyFill="1" applyBorder="1" applyAlignment="1" applyProtection="1">
      <alignment horizontal="right" shrinkToFit="1"/>
    </xf>
    <xf numFmtId="38" fontId="16" fillId="3" borderId="1" xfId="2" applyNumberFormat="1" applyFont="1" applyFill="1" applyBorder="1" applyAlignment="1" applyProtection="1">
      <alignment shrinkToFit="1"/>
    </xf>
    <xf numFmtId="0" fontId="6" fillId="0" borderId="1" xfId="5" applyFont="1" applyBorder="1" applyAlignment="1" applyProtection="1">
      <alignment horizontal="center" shrinkToFit="1"/>
      <protection locked="0"/>
    </xf>
    <xf numFmtId="0" fontId="5" fillId="3" borderId="38" xfId="5" applyFont="1" applyFill="1" applyBorder="1" applyAlignment="1">
      <alignment horizontal="center" shrinkToFit="1"/>
    </xf>
    <xf numFmtId="0" fontId="5" fillId="3" borderId="39" xfId="5" applyFont="1" applyFill="1" applyBorder="1" applyAlignment="1">
      <alignment horizontal="center" shrinkToFit="1"/>
    </xf>
    <xf numFmtId="0" fontId="5" fillId="3" borderId="40" xfId="5" applyFont="1" applyFill="1" applyBorder="1" applyAlignment="1">
      <alignment horizontal="center" shrinkToFit="1"/>
    </xf>
    <xf numFmtId="0" fontId="5" fillId="3" borderId="19" xfId="5" applyFont="1" applyFill="1" applyBorder="1" applyAlignment="1">
      <alignment horizontal="center" shrinkToFit="1"/>
    </xf>
    <xf numFmtId="0" fontId="5" fillId="3" borderId="17" xfId="5" applyFont="1" applyFill="1" applyBorder="1" applyAlignment="1">
      <alignment horizontal="center" shrinkToFit="1"/>
    </xf>
    <xf numFmtId="0" fontId="5" fillId="3" borderId="18" xfId="5" applyFont="1" applyFill="1" applyBorder="1" applyAlignment="1">
      <alignment horizontal="center" shrinkToFit="1"/>
    </xf>
    <xf numFmtId="0" fontId="10" fillId="3" borderId="1" xfId="5" applyFont="1" applyFill="1" applyBorder="1" applyAlignment="1" applyProtection="1">
      <alignment horizontal="center" vertical="center" shrinkToFit="1"/>
      <protection locked="0"/>
    </xf>
    <xf numFmtId="180" fontId="16" fillId="3" borderId="41" xfId="2" applyNumberFormat="1" applyFont="1" applyFill="1" applyBorder="1" applyAlignment="1" applyProtection="1">
      <alignment shrinkToFit="1"/>
    </xf>
    <xf numFmtId="180" fontId="16" fillId="3" borderId="1" xfId="2" applyNumberFormat="1" applyFont="1" applyFill="1" applyBorder="1" applyAlignment="1" applyProtection="1">
      <alignment shrinkToFit="1"/>
    </xf>
    <xf numFmtId="180" fontId="16" fillId="3" borderId="41" xfId="5" applyNumberFormat="1" applyFont="1" applyFill="1" applyBorder="1" applyAlignment="1">
      <alignment shrinkToFit="1"/>
    </xf>
    <xf numFmtId="0" fontId="9" fillId="3" borderId="12" xfId="5" applyFont="1" applyFill="1" applyBorder="1" applyAlignment="1">
      <alignment horizontal="center" shrinkToFit="1"/>
    </xf>
    <xf numFmtId="0" fontId="9" fillId="3" borderId="13" xfId="5" applyFont="1" applyFill="1" applyBorder="1" applyAlignment="1">
      <alignment horizontal="center" shrinkToFit="1"/>
    </xf>
    <xf numFmtId="0" fontId="9" fillId="3" borderId="14" xfId="5" applyFont="1" applyFill="1" applyBorder="1" applyAlignment="1">
      <alignment horizontal="center" shrinkToFit="1"/>
    </xf>
    <xf numFmtId="0" fontId="9" fillId="3" borderId="16" xfId="5" applyFont="1" applyFill="1" applyBorder="1" applyAlignment="1">
      <alignment horizontal="center" shrinkToFit="1"/>
    </xf>
    <xf numFmtId="0" fontId="9" fillId="3" borderId="17" xfId="5" applyFont="1" applyFill="1" applyBorder="1" applyAlignment="1">
      <alignment horizontal="center" shrinkToFit="1"/>
    </xf>
    <xf numFmtId="0" fontId="9" fillId="3" borderId="18" xfId="5" applyFont="1" applyFill="1" applyBorder="1" applyAlignment="1">
      <alignment horizontal="center" shrinkToFit="1"/>
    </xf>
    <xf numFmtId="0" fontId="10" fillId="3" borderId="1" xfId="5" applyFont="1" applyFill="1" applyBorder="1" applyAlignment="1">
      <alignment horizontal="center" shrinkToFit="1"/>
    </xf>
    <xf numFmtId="0" fontId="10" fillId="3" borderId="42" xfId="5" applyFont="1" applyFill="1" applyBorder="1" applyAlignment="1">
      <alignment horizontal="center" vertical="center" shrinkToFit="1"/>
    </xf>
    <xf numFmtId="38" fontId="16" fillId="0" borderId="1" xfId="2" applyNumberFormat="1" applyFont="1" applyFill="1" applyBorder="1" applyAlignment="1" applyProtection="1">
      <alignment shrinkToFit="1"/>
      <protection locked="0"/>
    </xf>
    <xf numFmtId="180" fontId="16" fillId="0" borderId="1" xfId="2" applyNumberFormat="1" applyFont="1" applyFill="1" applyBorder="1" applyAlignment="1" applyProtection="1">
      <alignment shrinkToFit="1"/>
      <protection locked="0"/>
    </xf>
    <xf numFmtId="180" fontId="16" fillId="0" borderId="44" xfId="2" applyNumberFormat="1" applyFont="1" applyFill="1" applyBorder="1" applyAlignment="1" applyProtection="1">
      <alignment shrinkToFit="1"/>
      <protection locked="0"/>
    </xf>
    <xf numFmtId="180" fontId="16" fillId="0" borderId="1" xfId="5" applyNumberFormat="1" applyFont="1" applyBorder="1" applyAlignment="1" applyProtection="1">
      <alignment shrinkToFit="1"/>
      <protection locked="0"/>
    </xf>
    <xf numFmtId="180" fontId="16" fillId="0" borderId="44" xfId="5" applyNumberFormat="1" applyFont="1" applyBorder="1" applyAlignment="1" applyProtection="1">
      <alignment shrinkToFit="1"/>
      <protection locked="0"/>
    </xf>
    <xf numFmtId="177" fontId="16" fillId="3" borderId="1" xfId="2" applyNumberFormat="1" applyFont="1" applyFill="1" applyBorder="1" applyAlignment="1" applyProtection="1">
      <alignment shrinkToFit="1"/>
    </xf>
    <xf numFmtId="183" fontId="16" fillId="3" borderId="32" xfId="5" applyNumberFormat="1" applyFont="1" applyFill="1" applyBorder="1" applyAlignment="1" applyProtection="1">
      <alignment horizontal="center" shrinkToFit="1"/>
      <protection locked="0"/>
    </xf>
    <xf numFmtId="183" fontId="16" fillId="3" borderId="13" xfId="5" applyNumberFormat="1" applyFont="1" applyFill="1" applyBorder="1" applyAlignment="1" applyProtection="1">
      <alignment horizontal="center" shrinkToFit="1"/>
      <protection locked="0"/>
    </xf>
    <xf numFmtId="183" fontId="16" fillId="3" borderId="14" xfId="5" applyNumberFormat="1" applyFont="1" applyFill="1" applyBorder="1" applyAlignment="1" applyProtection="1">
      <alignment horizontal="center" shrinkToFit="1"/>
      <protection locked="0"/>
    </xf>
    <xf numFmtId="183" fontId="16" fillId="3" borderId="19" xfId="5" applyNumberFormat="1" applyFont="1" applyFill="1" applyBorder="1" applyAlignment="1" applyProtection="1">
      <alignment horizontal="center" shrinkToFit="1"/>
      <protection locked="0"/>
    </xf>
    <xf numFmtId="183" fontId="16" fillId="3" borderId="17" xfId="5" applyNumberFormat="1" applyFont="1" applyFill="1" applyBorder="1" applyAlignment="1" applyProtection="1">
      <alignment horizontal="center" shrinkToFit="1"/>
      <protection locked="0"/>
    </xf>
    <xf numFmtId="183" fontId="16" fillId="3" borderId="18" xfId="5" applyNumberFormat="1" applyFont="1" applyFill="1" applyBorder="1" applyAlignment="1" applyProtection="1">
      <alignment horizontal="center" shrinkToFit="1"/>
      <protection locked="0"/>
    </xf>
    <xf numFmtId="0" fontId="10" fillId="3" borderId="32" xfId="5" applyFont="1" applyFill="1" applyBorder="1" applyAlignment="1">
      <alignment horizontal="center" vertical="center" shrinkToFit="1"/>
    </xf>
    <xf numFmtId="0" fontId="10" fillId="3" borderId="14" xfId="5" applyFont="1" applyFill="1" applyBorder="1" applyAlignment="1">
      <alignment horizontal="center" vertical="center" shrinkToFit="1"/>
    </xf>
    <xf numFmtId="0" fontId="10" fillId="3" borderId="19" xfId="5" applyFont="1" applyFill="1" applyBorder="1" applyAlignment="1">
      <alignment horizontal="center" vertical="center" shrinkToFit="1"/>
    </xf>
    <xf numFmtId="0" fontId="10" fillId="3" borderId="18" xfId="5" applyFont="1" applyFill="1" applyBorder="1" applyAlignment="1">
      <alignment horizontal="center" vertical="center" shrinkToFit="1"/>
    </xf>
    <xf numFmtId="0" fontId="10" fillId="3" borderId="1" xfId="5" applyFont="1" applyFill="1" applyBorder="1" applyAlignment="1" applyProtection="1">
      <alignment horizontal="center" shrinkToFit="1"/>
      <protection locked="0"/>
    </xf>
    <xf numFmtId="0" fontId="10" fillId="3" borderId="44" xfId="5" applyFont="1" applyFill="1" applyBorder="1" applyAlignment="1" applyProtection="1">
      <alignment horizontal="center" shrinkToFit="1"/>
      <protection locked="0"/>
    </xf>
    <xf numFmtId="0" fontId="10" fillId="0" borderId="1" xfId="5" applyFont="1" applyBorder="1" applyAlignment="1" applyProtection="1">
      <alignment horizontal="center" vertical="center" shrinkToFit="1"/>
      <protection locked="0"/>
    </xf>
    <xf numFmtId="0" fontId="10" fillId="0" borderId="44" xfId="5" applyFont="1" applyBorder="1" applyAlignment="1" applyProtection="1">
      <alignment horizontal="center" vertical="center" shrinkToFit="1"/>
      <protection locked="0"/>
    </xf>
    <xf numFmtId="180" fontId="16" fillId="3" borderId="32" xfId="2" applyNumberFormat="1" applyFont="1" applyFill="1" applyBorder="1" applyAlignment="1" applyProtection="1">
      <alignment horizontal="right" shrinkToFit="1"/>
    </xf>
    <xf numFmtId="180" fontId="16" fillId="3" borderId="13" xfId="2" applyNumberFormat="1" applyFont="1" applyFill="1" applyBorder="1" applyAlignment="1" applyProtection="1">
      <alignment horizontal="right" shrinkToFit="1"/>
    </xf>
    <xf numFmtId="180" fontId="16" fillId="3" borderId="14" xfId="2" applyNumberFormat="1" applyFont="1" applyFill="1" applyBorder="1" applyAlignment="1" applyProtection="1">
      <alignment horizontal="right" shrinkToFit="1"/>
    </xf>
    <xf numFmtId="180" fontId="16" fillId="3" borderId="19" xfId="2" applyNumberFormat="1" applyFont="1" applyFill="1" applyBorder="1" applyAlignment="1" applyProtection="1">
      <alignment horizontal="right" shrinkToFit="1"/>
    </xf>
    <xf numFmtId="180" fontId="16" fillId="3" borderId="17" xfId="2" applyNumberFormat="1" applyFont="1" applyFill="1" applyBorder="1" applyAlignment="1" applyProtection="1">
      <alignment horizontal="right" shrinkToFit="1"/>
    </xf>
    <xf numFmtId="180" fontId="16" fillId="3" borderId="18" xfId="2" applyNumberFormat="1" applyFont="1" applyFill="1" applyBorder="1" applyAlignment="1" applyProtection="1">
      <alignment horizontal="right" shrinkToFit="1"/>
    </xf>
    <xf numFmtId="177" fontId="16" fillId="3" borderId="1" xfId="5" applyNumberFormat="1" applyFont="1" applyFill="1" applyBorder="1" applyAlignment="1">
      <alignment shrinkToFit="1"/>
    </xf>
    <xf numFmtId="182" fontId="16" fillId="0" borderId="1" xfId="2" quotePrefix="1" applyNumberFormat="1" applyFont="1" applyFill="1" applyBorder="1" applyAlignment="1" applyProtection="1">
      <alignment horizontal="right" shrinkToFit="1"/>
      <protection locked="0"/>
    </xf>
    <xf numFmtId="182" fontId="16" fillId="0" borderId="1" xfId="2" applyNumberFormat="1" applyFont="1" applyFill="1" applyBorder="1" applyAlignment="1" applyProtection="1">
      <alignment horizontal="right" shrinkToFit="1"/>
      <protection locked="0"/>
    </xf>
    <xf numFmtId="0" fontId="1" fillId="3" borderId="17" xfId="5" applyFill="1" applyBorder="1" applyAlignment="1">
      <alignment horizontal="center" vertical="center" shrinkToFit="1"/>
    </xf>
    <xf numFmtId="180" fontId="16" fillId="3" borderId="32" xfId="5" applyNumberFormat="1" applyFont="1" applyFill="1" applyBorder="1" applyAlignment="1">
      <alignment shrinkToFit="1"/>
    </xf>
    <xf numFmtId="180" fontId="16" fillId="3" borderId="13" xfId="5" applyNumberFormat="1" applyFont="1" applyFill="1" applyBorder="1" applyAlignment="1">
      <alignment shrinkToFit="1"/>
    </xf>
    <xf numFmtId="180" fontId="16" fillId="3" borderId="14" xfId="5" applyNumberFormat="1" applyFont="1" applyFill="1" applyBorder="1" applyAlignment="1">
      <alignment shrinkToFit="1"/>
    </xf>
    <xf numFmtId="180" fontId="16" fillId="3" borderId="19" xfId="5" applyNumberFormat="1" applyFont="1" applyFill="1" applyBorder="1" applyAlignment="1">
      <alignment shrinkToFit="1"/>
    </xf>
    <xf numFmtId="180" fontId="16" fillId="3" borderId="17" xfId="5" applyNumberFormat="1" applyFont="1" applyFill="1" applyBorder="1" applyAlignment="1">
      <alignment shrinkToFit="1"/>
    </xf>
    <xf numFmtId="180" fontId="16" fillId="3" borderId="18" xfId="5" applyNumberFormat="1" applyFont="1" applyFill="1" applyBorder="1" applyAlignment="1">
      <alignment shrinkToFit="1"/>
    </xf>
    <xf numFmtId="180" fontId="16" fillId="3" borderId="32" xfId="2" applyNumberFormat="1" applyFont="1" applyFill="1" applyBorder="1" applyAlignment="1" applyProtection="1">
      <alignment shrinkToFit="1"/>
    </xf>
    <xf numFmtId="180" fontId="16" fillId="3" borderId="13" xfId="2" applyNumberFormat="1" applyFont="1" applyFill="1" applyBorder="1" applyAlignment="1" applyProtection="1">
      <alignment shrinkToFit="1"/>
    </xf>
    <xf numFmtId="180" fontId="16" fillId="3" borderId="14" xfId="2" applyNumberFormat="1" applyFont="1" applyFill="1" applyBorder="1" applyAlignment="1" applyProtection="1">
      <alignment shrinkToFit="1"/>
    </xf>
    <xf numFmtId="180" fontId="16" fillId="3" borderId="19" xfId="2" applyNumberFormat="1" applyFont="1" applyFill="1" applyBorder="1" applyAlignment="1" applyProtection="1">
      <alignment shrinkToFit="1"/>
    </xf>
    <xf numFmtId="180" fontId="16" fillId="3" borderId="17" xfId="2" applyNumberFormat="1" applyFont="1" applyFill="1" applyBorder="1" applyAlignment="1" applyProtection="1">
      <alignment shrinkToFit="1"/>
    </xf>
    <xf numFmtId="180" fontId="16" fillId="3" borderId="18" xfId="2" applyNumberFormat="1" applyFont="1" applyFill="1" applyBorder="1" applyAlignment="1" applyProtection="1">
      <alignment shrinkToFit="1"/>
    </xf>
    <xf numFmtId="180" fontId="8" fillId="3" borderId="32" xfId="5" applyNumberFormat="1" applyFont="1" applyFill="1" applyBorder="1" applyAlignment="1">
      <alignment shrinkToFit="1"/>
    </xf>
    <xf numFmtId="180" fontId="8" fillId="3" borderId="13" xfId="5" applyNumberFormat="1" applyFont="1" applyFill="1" applyBorder="1" applyAlignment="1">
      <alignment shrinkToFit="1"/>
    </xf>
    <xf numFmtId="180" fontId="8" fillId="3" borderId="14" xfId="5" applyNumberFormat="1" applyFont="1" applyFill="1" applyBorder="1" applyAlignment="1">
      <alignment shrinkToFit="1"/>
    </xf>
    <xf numFmtId="180" fontId="8" fillId="3" borderId="19" xfId="5" applyNumberFormat="1" applyFont="1" applyFill="1" applyBorder="1" applyAlignment="1">
      <alignment shrinkToFit="1"/>
    </xf>
    <xf numFmtId="180" fontId="8" fillId="3" borderId="17" xfId="5" applyNumberFormat="1" applyFont="1" applyFill="1" applyBorder="1" applyAlignment="1">
      <alignment shrinkToFit="1"/>
    </xf>
    <xf numFmtId="180" fontId="8" fillId="3" borderId="18" xfId="5" applyNumberFormat="1" applyFont="1" applyFill="1" applyBorder="1" applyAlignment="1">
      <alignment shrinkToFit="1"/>
    </xf>
    <xf numFmtId="180" fontId="8" fillId="3" borderId="44" xfId="5" applyNumberFormat="1" applyFont="1" applyFill="1" applyBorder="1" applyAlignment="1">
      <alignment shrinkToFit="1"/>
    </xf>
    <xf numFmtId="0" fontId="10" fillId="3" borderId="49" xfId="5" applyFont="1" applyFill="1" applyBorder="1" applyAlignment="1">
      <alignment horizontal="center" vertical="center" shrinkToFit="1"/>
    </xf>
    <xf numFmtId="0" fontId="10" fillId="3" borderId="50" xfId="5" applyFont="1" applyFill="1" applyBorder="1" applyAlignment="1">
      <alignment horizontal="center" vertical="center" shrinkToFit="1"/>
    </xf>
    <xf numFmtId="0" fontId="5" fillId="3" borderId="13" xfId="5" applyFont="1" applyFill="1" applyBorder="1" applyAlignment="1">
      <alignment horizontal="center" shrinkToFit="1"/>
    </xf>
    <xf numFmtId="0" fontId="5" fillId="3" borderId="45" xfId="5" applyFont="1" applyFill="1" applyBorder="1" applyAlignment="1">
      <alignment horizontal="center" shrinkToFit="1"/>
    </xf>
    <xf numFmtId="0" fontId="5" fillId="3" borderId="46" xfId="5" applyFont="1" applyFill="1" applyBorder="1" applyAlignment="1">
      <alignment horizontal="center" shrinkToFit="1"/>
    </xf>
    <xf numFmtId="0" fontId="5" fillId="3" borderId="34" xfId="5" applyFont="1" applyFill="1" applyBorder="1" applyAlignment="1">
      <alignment horizontal="left" shrinkToFit="1"/>
    </xf>
    <xf numFmtId="0" fontId="5" fillId="3" borderId="1" xfId="5" applyFont="1" applyFill="1" applyBorder="1" applyAlignment="1">
      <alignment horizontal="left" shrinkToFit="1"/>
    </xf>
    <xf numFmtId="0" fontId="5" fillId="3" borderId="36" xfId="5" applyFont="1" applyFill="1" applyBorder="1" applyAlignment="1">
      <alignment horizontal="left" shrinkToFit="1"/>
    </xf>
    <xf numFmtId="0" fontId="10" fillId="3" borderId="44" xfId="5" applyFont="1" applyFill="1" applyBorder="1" applyAlignment="1">
      <alignment horizontal="center" vertical="center" shrinkToFit="1"/>
    </xf>
    <xf numFmtId="38" fontId="16" fillId="3" borderId="34" xfId="1" applyFont="1" applyFill="1" applyBorder="1" applyAlignment="1" applyProtection="1">
      <alignment horizontal="right" shrinkToFit="1"/>
    </xf>
    <xf numFmtId="38" fontId="16" fillId="3" borderId="1" xfId="1" applyFont="1" applyFill="1" applyBorder="1" applyAlignment="1" applyProtection="1">
      <alignment horizontal="right" shrinkToFit="1"/>
    </xf>
    <xf numFmtId="38" fontId="16" fillId="3" borderId="36" xfId="1" applyFont="1" applyFill="1" applyBorder="1" applyAlignment="1" applyProtection="1">
      <alignment horizontal="right" shrinkToFit="1"/>
    </xf>
    <xf numFmtId="0" fontId="31" fillId="0" borderId="34" xfId="5" applyFont="1" applyBorder="1" applyAlignment="1" applyProtection="1">
      <alignment horizontal="center" shrinkToFit="1"/>
      <protection locked="0"/>
    </xf>
    <xf numFmtId="0" fontId="31" fillId="0" borderId="1" xfId="5" applyFont="1" applyBorder="1" applyAlignment="1" applyProtection="1">
      <alignment horizontal="center" shrinkToFit="1"/>
      <protection locked="0"/>
    </xf>
    <xf numFmtId="0" fontId="31" fillId="0" borderId="36" xfId="5" applyFont="1" applyBorder="1" applyAlignment="1" applyProtection="1">
      <alignment horizontal="center" shrinkToFit="1"/>
      <protection locked="0"/>
    </xf>
    <xf numFmtId="0" fontId="5" fillId="3" borderId="34" xfId="5" applyFont="1" applyFill="1" applyBorder="1" applyAlignment="1">
      <alignment horizontal="right" shrinkToFit="1"/>
    </xf>
    <xf numFmtId="0" fontId="5" fillId="3" borderId="1" xfId="5" applyFont="1" applyFill="1" applyBorder="1" applyAlignment="1">
      <alignment horizontal="right" shrinkToFit="1"/>
    </xf>
    <xf numFmtId="0" fontId="5" fillId="3" borderId="36" xfId="5" applyFont="1" applyFill="1" applyBorder="1" applyAlignment="1">
      <alignment horizontal="right" shrinkToFit="1"/>
    </xf>
    <xf numFmtId="180" fontId="8" fillId="3" borderId="41" xfId="5" applyNumberFormat="1" applyFont="1" applyFill="1" applyBorder="1" applyAlignment="1">
      <alignment shrinkToFit="1"/>
    </xf>
    <xf numFmtId="0" fontId="10" fillId="3" borderId="41" xfId="5" applyFont="1" applyFill="1" applyBorder="1" applyAlignment="1">
      <alignment horizontal="center" vertical="center" shrinkToFit="1"/>
    </xf>
    <xf numFmtId="0" fontId="10" fillId="3" borderId="51" xfId="5" applyFont="1" applyFill="1" applyBorder="1" applyAlignment="1">
      <alignment horizontal="center" vertical="center" shrinkToFit="1"/>
    </xf>
    <xf numFmtId="0" fontId="20" fillId="3" borderId="34" xfId="5" applyFont="1" applyFill="1" applyBorder="1" applyAlignment="1">
      <alignment horizontal="center" shrinkToFit="1"/>
    </xf>
    <xf numFmtId="0" fontId="20" fillId="3" borderId="1" xfId="5" applyFont="1" applyFill="1" applyBorder="1" applyAlignment="1">
      <alignment horizontal="center" shrinkToFit="1"/>
    </xf>
    <xf numFmtId="0" fontId="20" fillId="3" borderId="36" xfId="5" applyFont="1" applyFill="1" applyBorder="1" applyAlignment="1">
      <alignment horizontal="center" shrinkToFit="1"/>
    </xf>
    <xf numFmtId="0" fontId="5" fillId="3" borderId="32" xfId="5" applyFont="1" applyFill="1" applyBorder="1" applyAlignment="1">
      <alignment horizontal="center" shrinkToFit="1"/>
    </xf>
    <xf numFmtId="0" fontId="5" fillId="3" borderId="55" xfId="5" applyFont="1" applyFill="1" applyBorder="1" applyAlignment="1">
      <alignment horizontal="center" shrinkToFit="1"/>
    </xf>
    <xf numFmtId="0" fontId="5" fillId="3" borderId="4" xfId="5" applyFont="1" applyFill="1" applyBorder="1" applyAlignment="1">
      <alignment horizontal="center" shrinkToFit="1"/>
    </xf>
    <xf numFmtId="0" fontId="5" fillId="3" borderId="9" xfId="5" applyFont="1" applyFill="1" applyBorder="1" applyAlignment="1">
      <alignment horizontal="center" shrinkToFit="1"/>
    </xf>
    <xf numFmtId="180" fontId="16" fillId="3" borderId="56" xfId="2" applyNumberFormat="1" applyFont="1" applyFill="1" applyBorder="1" applyAlignment="1" applyProtection="1">
      <alignment shrinkToFit="1"/>
    </xf>
    <xf numFmtId="0" fontId="10" fillId="3" borderId="56" xfId="5" applyFont="1" applyFill="1" applyBorder="1" applyAlignment="1">
      <alignment horizontal="center" vertical="center" shrinkToFit="1"/>
    </xf>
    <xf numFmtId="180" fontId="16" fillId="3" borderId="33" xfId="2" applyNumberFormat="1" applyFont="1" applyFill="1" applyBorder="1" applyAlignment="1" applyProtection="1">
      <alignment shrinkToFit="1"/>
    </xf>
    <xf numFmtId="0" fontId="13" fillId="3" borderId="32" xfId="5" applyFont="1" applyFill="1" applyBorder="1" applyAlignment="1">
      <alignment horizontal="left" wrapText="1" shrinkToFit="1"/>
    </xf>
    <xf numFmtId="0" fontId="13" fillId="3" borderId="13" xfId="5" applyFont="1" applyFill="1" applyBorder="1" applyAlignment="1">
      <alignment horizontal="left" wrapText="1" shrinkToFit="1"/>
    </xf>
    <xf numFmtId="0" fontId="13" fillId="3" borderId="45" xfId="5" applyFont="1" applyFill="1" applyBorder="1" applyAlignment="1">
      <alignment horizontal="left" wrapText="1" shrinkToFit="1"/>
    </xf>
    <xf numFmtId="0" fontId="13" fillId="3" borderId="19" xfId="5" applyFont="1" applyFill="1" applyBorder="1" applyAlignment="1">
      <alignment horizontal="left" wrapText="1" shrinkToFit="1"/>
    </xf>
    <xf numFmtId="0" fontId="13" fillId="3" borderId="17" xfId="5" applyFont="1" applyFill="1" applyBorder="1" applyAlignment="1">
      <alignment horizontal="left" wrapText="1" shrinkToFit="1"/>
    </xf>
    <xf numFmtId="0" fontId="13" fillId="3" borderId="46" xfId="5" applyFont="1" applyFill="1" applyBorder="1" applyAlignment="1">
      <alignment horizontal="left" wrapText="1" shrinkToFit="1"/>
    </xf>
    <xf numFmtId="183" fontId="10" fillId="3" borderId="1" xfId="2" applyNumberFormat="1" applyFont="1" applyFill="1" applyBorder="1" applyAlignment="1" applyProtection="1">
      <alignment shrinkToFit="1"/>
    </xf>
    <xf numFmtId="183" fontId="10" fillId="3" borderId="47" xfId="2" applyNumberFormat="1" applyFont="1" applyFill="1" applyBorder="1" applyAlignment="1" applyProtection="1">
      <alignment shrinkToFit="1"/>
    </xf>
    <xf numFmtId="180" fontId="29" fillId="0" borderId="1" xfId="2" applyNumberFormat="1" applyFont="1" applyFill="1" applyBorder="1" applyAlignment="1" applyProtection="1">
      <alignment shrinkToFit="1"/>
      <protection locked="0"/>
    </xf>
    <xf numFmtId="180" fontId="29" fillId="3" borderId="1" xfId="2" applyNumberFormat="1" applyFont="1" applyFill="1" applyBorder="1" applyAlignment="1" applyProtection="1">
      <alignment shrinkToFit="1"/>
    </xf>
    <xf numFmtId="182" fontId="5" fillId="3" borderId="32" xfId="1" applyNumberFormat="1" applyFont="1" applyFill="1" applyBorder="1" applyAlignment="1" applyProtection="1">
      <alignment horizontal="right" shrinkToFit="1"/>
    </xf>
    <xf numFmtId="182" fontId="5" fillId="3" borderId="13" xfId="1" applyNumberFormat="1" applyFont="1" applyFill="1" applyBorder="1" applyAlignment="1" applyProtection="1">
      <alignment horizontal="right" shrinkToFit="1"/>
    </xf>
    <xf numFmtId="182" fontId="5" fillId="3" borderId="45" xfId="1" applyNumberFormat="1" applyFont="1" applyFill="1" applyBorder="1" applyAlignment="1" applyProtection="1">
      <alignment horizontal="right" shrinkToFit="1"/>
    </xf>
    <xf numFmtId="182" fontId="5" fillId="3" borderId="19" xfId="1" applyNumberFormat="1" applyFont="1" applyFill="1" applyBorder="1" applyAlignment="1" applyProtection="1">
      <alignment horizontal="right" shrinkToFit="1"/>
    </xf>
    <xf numFmtId="182" fontId="5" fillId="3" borderId="17" xfId="1" applyNumberFormat="1" applyFont="1" applyFill="1" applyBorder="1" applyAlignment="1" applyProtection="1">
      <alignment horizontal="right" shrinkToFit="1"/>
    </xf>
    <xf numFmtId="182" fontId="5" fillId="3" borderId="46" xfId="1" applyNumberFormat="1" applyFont="1" applyFill="1" applyBorder="1" applyAlignment="1" applyProtection="1">
      <alignment horizontal="right" shrinkToFit="1"/>
    </xf>
    <xf numFmtId="0" fontId="5" fillId="3" borderId="13" xfId="5" applyFont="1" applyFill="1" applyBorder="1" applyAlignment="1">
      <alignment horizontal="left" shrinkToFit="1"/>
    </xf>
    <xf numFmtId="0" fontId="5" fillId="3" borderId="45" xfId="5" applyFont="1" applyFill="1" applyBorder="1" applyAlignment="1">
      <alignment horizontal="left" shrinkToFit="1"/>
    </xf>
    <xf numFmtId="0" fontId="5" fillId="3" borderId="17" xfId="5" applyFont="1" applyFill="1" applyBorder="1" applyAlignment="1">
      <alignment horizontal="left" shrinkToFit="1"/>
    </xf>
    <xf numFmtId="0" fontId="5" fillId="3" borderId="46" xfId="5" applyFont="1" applyFill="1" applyBorder="1" applyAlignment="1">
      <alignment horizontal="left" shrinkToFit="1"/>
    </xf>
    <xf numFmtId="180" fontId="8" fillId="3" borderId="47" xfId="5" applyNumberFormat="1" applyFont="1" applyFill="1" applyBorder="1" applyAlignment="1">
      <alignment shrinkToFit="1"/>
    </xf>
    <xf numFmtId="0" fontId="10" fillId="3" borderId="47" xfId="5" applyFont="1" applyFill="1" applyBorder="1" applyAlignment="1">
      <alignment horizontal="center" vertical="center" shrinkToFit="1"/>
    </xf>
    <xf numFmtId="0" fontId="10" fillId="3" borderId="48" xfId="5" applyFont="1" applyFill="1" applyBorder="1" applyAlignment="1">
      <alignment horizontal="center" vertical="center" shrinkToFit="1"/>
    </xf>
    <xf numFmtId="0" fontId="10" fillId="3" borderId="33" xfId="5" applyFont="1" applyFill="1" applyBorder="1" applyAlignment="1">
      <alignment horizontal="center" shrinkToFit="1"/>
    </xf>
    <xf numFmtId="0" fontId="10" fillId="3" borderId="33" xfId="5" applyFont="1" applyFill="1" applyBorder="1" applyAlignment="1">
      <alignment horizontal="center" vertical="center" shrinkToFit="1"/>
    </xf>
    <xf numFmtId="0" fontId="28" fillId="3" borderId="1" xfId="5" applyFont="1" applyFill="1" applyBorder="1" applyAlignment="1">
      <alignment horizontal="center" vertical="center" shrinkToFit="1"/>
    </xf>
    <xf numFmtId="0" fontId="10" fillId="3" borderId="32" xfId="5" applyFont="1" applyFill="1" applyBorder="1" applyAlignment="1">
      <alignment horizontal="right" shrinkToFit="1"/>
    </xf>
    <xf numFmtId="0" fontId="10" fillId="3" borderId="13" xfId="5" applyFont="1" applyFill="1" applyBorder="1" applyAlignment="1">
      <alignment horizontal="right" shrinkToFit="1"/>
    </xf>
    <xf numFmtId="0" fontId="10" fillId="3" borderId="14" xfId="5" applyFont="1" applyFill="1" applyBorder="1" applyAlignment="1">
      <alignment horizontal="right" shrinkToFit="1"/>
    </xf>
    <xf numFmtId="0" fontId="10" fillId="3" borderId="52" xfId="5" applyFont="1" applyFill="1" applyBorder="1" applyAlignment="1">
      <alignment horizontal="right" shrinkToFit="1"/>
    </xf>
    <xf numFmtId="0" fontId="10" fillId="3" borderId="53" xfId="5" applyFont="1" applyFill="1" applyBorder="1" applyAlignment="1">
      <alignment horizontal="right" shrinkToFit="1"/>
    </xf>
    <xf numFmtId="0" fontId="10" fillId="3" borderId="54" xfId="5" applyFont="1" applyFill="1" applyBorder="1" applyAlignment="1">
      <alignment horizontal="right" shrinkToFit="1"/>
    </xf>
    <xf numFmtId="183" fontId="16" fillId="3" borderId="1" xfId="5" applyNumberFormat="1" applyFont="1" applyFill="1" applyBorder="1" applyAlignment="1">
      <alignment shrinkToFit="1"/>
    </xf>
    <xf numFmtId="183" fontId="16" fillId="3" borderId="47" xfId="5" applyNumberFormat="1" applyFont="1" applyFill="1" applyBorder="1" applyAlignment="1">
      <alignment shrinkToFit="1"/>
    </xf>
    <xf numFmtId="0" fontId="16" fillId="3" borderId="13" xfId="1" applyNumberFormat="1" applyFont="1" applyFill="1" applyBorder="1" applyAlignment="1" applyProtection="1">
      <alignment horizontal="right" shrinkToFit="1"/>
    </xf>
    <xf numFmtId="0" fontId="16" fillId="3" borderId="14" xfId="1" applyNumberFormat="1" applyFont="1" applyFill="1" applyBorder="1" applyAlignment="1" applyProtection="1">
      <alignment horizontal="right" shrinkToFit="1"/>
    </xf>
    <xf numFmtId="0" fontId="16" fillId="3" borderId="17" xfId="1" applyNumberFormat="1" applyFont="1" applyFill="1" applyBorder="1" applyAlignment="1" applyProtection="1">
      <alignment horizontal="right" shrinkToFit="1"/>
    </xf>
    <xf numFmtId="0" fontId="16" fillId="3" borderId="18" xfId="1" applyNumberFormat="1" applyFont="1" applyFill="1" applyBorder="1" applyAlignment="1" applyProtection="1">
      <alignment horizontal="right" shrinkToFit="1"/>
    </xf>
    <xf numFmtId="183" fontId="16" fillId="3" borderId="32" xfId="5" applyNumberFormat="1" applyFont="1" applyFill="1" applyBorder="1" applyAlignment="1">
      <alignment horizontal="center" shrinkToFit="1"/>
    </xf>
    <xf numFmtId="183" fontId="16" fillId="3" borderId="13" xfId="5" applyNumberFormat="1" applyFont="1" applyFill="1" applyBorder="1" applyAlignment="1">
      <alignment horizontal="center" shrinkToFit="1"/>
    </xf>
    <xf numFmtId="183" fontId="16" fillId="3" borderId="14" xfId="5" applyNumberFormat="1" applyFont="1" applyFill="1" applyBorder="1" applyAlignment="1">
      <alignment horizontal="center" shrinkToFit="1"/>
    </xf>
    <xf numFmtId="183" fontId="16" fillId="3" borderId="19" xfId="5" applyNumberFormat="1" applyFont="1" applyFill="1" applyBorder="1" applyAlignment="1">
      <alignment horizontal="center" shrinkToFit="1"/>
    </xf>
    <xf numFmtId="183" fontId="16" fillId="3" borderId="17" xfId="5" applyNumberFormat="1" applyFont="1" applyFill="1" applyBorder="1" applyAlignment="1">
      <alignment horizontal="center" shrinkToFit="1"/>
    </xf>
    <xf numFmtId="183" fontId="16" fillId="3" borderId="18" xfId="5" applyNumberFormat="1" applyFont="1" applyFill="1" applyBorder="1" applyAlignment="1">
      <alignment horizontal="center" shrinkToFit="1"/>
    </xf>
    <xf numFmtId="0" fontId="10" fillId="3" borderId="56" xfId="5" applyFont="1" applyFill="1" applyBorder="1" applyAlignment="1">
      <alignment horizontal="center" shrinkToFit="1"/>
    </xf>
    <xf numFmtId="0" fontId="28" fillId="3" borderId="1" xfId="5" applyFont="1" applyFill="1" applyBorder="1" applyAlignment="1">
      <alignment horizontal="center" shrinkToFit="1"/>
    </xf>
    <xf numFmtId="0" fontId="10" fillId="3" borderId="57" xfId="5" applyFont="1" applyFill="1" applyBorder="1" applyAlignment="1">
      <alignment horizontal="center" shrinkToFit="1"/>
    </xf>
    <xf numFmtId="0" fontId="32" fillId="3" borderId="58" xfId="5" applyFont="1" applyFill="1" applyBorder="1" applyAlignment="1">
      <alignment horizontal="center" shrinkToFit="1"/>
    </xf>
    <xf numFmtId="0" fontId="32" fillId="3" borderId="41" xfId="5" applyFont="1" applyFill="1" applyBorder="1" applyAlignment="1">
      <alignment horizontal="center" shrinkToFit="1"/>
    </xf>
    <xf numFmtId="0" fontId="32" fillId="3" borderId="57" xfId="5" applyFont="1" applyFill="1" applyBorder="1" applyAlignment="1">
      <alignment horizontal="center" shrinkToFit="1"/>
    </xf>
    <xf numFmtId="0" fontId="32" fillId="3" borderId="1" xfId="5" applyFont="1" applyFill="1" applyBorder="1" applyAlignment="1">
      <alignment horizontal="center" shrinkToFit="1"/>
    </xf>
    <xf numFmtId="0" fontId="9" fillId="3" borderId="60" xfId="5" applyFont="1" applyFill="1" applyBorder="1" applyAlignment="1">
      <alignment shrinkToFit="1"/>
    </xf>
    <xf numFmtId="0" fontId="9" fillId="3" borderId="56" xfId="5" applyFont="1" applyFill="1" applyBorder="1" applyAlignment="1">
      <alignment shrinkToFit="1"/>
    </xf>
    <xf numFmtId="0" fontId="10" fillId="0" borderId="1" xfId="5" applyFont="1" applyBorder="1" applyAlignment="1" applyProtection="1">
      <alignment horizontal="center" shrinkToFit="1"/>
      <protection locked="0"/>
    </xf>
    <xf numFmtId="0" fontId="9" fillId="3" borderId="35" xfId="5" applyFont="1" applyFill="1" applyBorder="1" applyAlignment="1">
      <alignment shrinkToFit="1"/>
    </xf>
    <xf numFmtId="0" fontId="10" fillId="3" borderId="57" xfId="5" applyFont="1" applyFill="1" applyBorder="1" applyAlignment="1">
      <alignment horizontal="center" vertical="center" shrinkToFit="1"/>
    </xf>
    <xf numFmtId="0" fontId="10" fillId="3" borderId="61" xfId="5" applyFont="1" applyFill="1" applyBorder="1" applyAlignment="1">
      <alignment horizontal="center" vertical="center" shrinkToFit="1"/>
    </xf>
    <xf numFmtId="0" fontId="10" fillId="3" borderId="62" xfId="5" applyFont="1" applyFill="1" applyBorder="1" applyAlignment="1" applyProtection="1">
      <alignment horizontal="center" shrinkToFit="1"/>
      <protection locked="0"/>
    </xf>
    <xf numFmtId="0" fontId="10" fillId="3" borderId="13" xfId="5" applyFont="1" applyFill="1" applyBorder="1" applyAlignment="1" applyProtection="1">
      <alignment horizontal="center" shrinkToFit="1"/>
      <protection locked="0"/>
    </xf>
    <xf numFmtId="0" fontId="10" fillId="3" borderId="14" xfId="5" applyFont="1" applyFill="1" applyBorder="1" applyAlignment="1" applyProtection="1">
      <alignment horizontal="center" shrinkToFit="1"/>
      <protection locked="0"/>
    </xf>
    <xf numFmtId="0" fontId="10" fillId="3" borderId="63" xfId="5" applyFont="1" applyFill="1" applyBorder="1" applyAlignment="1" applyProtection="1">
      <alignment horizontal="center" shrinkToFit="1"/>
      <protection locked="0"/>
    </xf>
    <xf numFmtId="0" fontId="10" fillId="3" borderId="17" xfId="5" applyFont="1" applyFill="1" applyBorder="1" applyAlignment="1" applyProtection="1">
      <alignment horizontal="center" shrinkToFit="1"/>
      <protection locked="0"/>
    </xf>
    <xf numFmtId="0" fontId="10" fillId="3" borderId="18" xfId="5" applyFont="1" applyFill="1" applyBorder="1" applyAlignment="1" applyProtection="1">
      <alignment horizontal="center" shrinkToFit="1"/>
      <protection locked="0"/>
    </xf>
    <xf numFmtId="0" fontId="27" fillId="3" borderId="59" xfId="5" applyFont="1" applyFill="1" applyBorder="1" applyAlignment="1">
      <alignment shrinkToFit="1"/>
    </xf>
    <xf numFmtId="0" fontId="27" fillId="3" borderId="1" xfId="5" applyFont="1" applyFill="1" applyBorder="1" applyAlignment="1">
      <alignment shrinkToFit="1"/>
    </xf>
    <xf numFmtId="0" fontId="9" fillId="3" borderId="12" xfId="5" applyFont="1" applyFill="1" applyBorder="1" applyAlignment="1">
      <alignment shrinkToFit="1"/>
    </xf>
    <xf numFmtId="0" fontId="9" fillId="3" borderId="13" xfId="5" applyFont="1" applyFill="1" applyBorder="1" applyAlignment="1">
      <alignment shrinkToFit="1"/>
    </xf>
    <xf numFmtId="0" fontId="9" fillId="3" borderId="16" xfId="5" applyFont="1" applyFill="1" applyBorder="1" applyAlignment="1">
      <alignment shrinkToFit="1"/>
    </xf>
    <xf numFmtId="0" fontId="9" fillId="3" borderId="17" xfId="5" applyFont="1" applyFill="1" applyBorder="1" applyAlignment="1">
      <alignment shrinkToFit="1"/>
    </xf>
    <xf numFmtId="0" fontId="5" fillId="3" borderId="70" xfId="5" applyFont="1" applyFill="1" applyBorder="1" applyAlignment="1">
      <alignment horizontal="center" vertical="center" shrinkToFit="1"/>
    </xf>
    <xf numFmtId="0" fontId="1" fillId="3" borderId="64" xfId="5" applyFill="1" applyBorder="1" applyAlignment="1">
      <alignment horizontal="center" vertical="center" shrinkToFit="1"/>
    </xf>
    <xf numFmtId="0" fontId="1" fillId="3" borderId="34" xfId="5" applyFill="1" applyBorder="1" applyAlignment="1">
      <alignment horizontal="center" vertical="center" shrinkToFit="1"/>
    </xf>
    <xf numFmtId="0" fontId="5" fillId="3" borderId="12" xfId="5" quotePrefix="1" applyFont="1" applyFill="1" applyBorder="1" applyAlignment="1">
      <alignment horizontal="center" vertical="center" shrinkToFit="1"/>
    </xf>
    <xf numFmtId="0" fontId="1" fillId="3" borderId="13" xfId="5" applyFill="1" applyBorder="1" applyAlignment="1">
      <alignment horizontal="center" vertical="center" shrinkToFit="1"/>
    </xf>
    <xf numFmtId="0" fontId="1" fillId="3" borderId="14" xfId="5" applyFill="1" applyBorder="1" applyAlignment="1">
      <alignment horizontal="center" vertical="center" shrinkToFit="1"/>
    </xf>
    <xf numFmtId="0" fontId="1" fillId="3" borderId="16" xfId="5" applyFill="1" applyBorder="1" applyAlignment="1">
      <alignment horizontal="center" vertical="center" shrinkToFit="1"/>
    </xf>
    <xf numFmtId="0" fontId="6" fillId="3" borderId="7" xfId="5" applyFont="1" applyFill="1" applyBorder="1" applyAlignment="1">
      <alignment horizontal="center" vertical="center"/>
    </xf>
    <xf numFmtId="0" fontId="6" fillId="3" borderId="0" xfId="5" applyFont="1" applyFill="1" applyAlignment="1">
      <alignment horizontal="center" vertical="center"/>
    </xf>
    <xf numFmtId="0" fontId="6" fillId="3" borderId="43" xfId="5" applyFont="1" applyFill="1" applyBorder="1" applyAlignment="1">
      <alignment horizontal="center" vertical="center"/>
    </xf>
    <xf numFmtId="0" fontId="5" fillId="3" borderId="7" xfId="5" applyFont="1" applyFill="1" applyBorder="1" applyAlignment="1">
      <alignment horizontal="center" vertical="center" shrinkToFit="1"/>
    </xf>
    <xf numFmtId="0" fontId="5" fillId="3" borderId="0" xfId="5" applyFont="1" applyFill="1" applyAlignment="1">
      <alignment horizontal="center" vertical="center" shrinkToFit="1"/>
    </xf>
    <xf numFmtId="0" fontId="6" fillId="3" borderId="12" xfId="5" applyFont="1" applyFill="1" applyBorder="1" applyAlignment="1">
      <alignment horizontal="center" vertical="center" shrinkToFit="1"/>
    </xf>
    <xf numFmtId="0" fontId="6" fillId="3" borderId="13" xfId="5" applyFont="1" applyFill="1" applyBorder="1" applyAlignment="1">
      <alignment horizontal="center" vertical="center" shrinkToFit="1"/>
    </xf>
    <xf numFmtId="0" fontId="6" fillId="3" borderId="43" xfId="5" applyFont="1" applyFill="1" applyBorder="1" applyAlignment="1">
      <alignment horizontal="center" vertical="center" shrinkToFit="1"/>
    </xf>
    <xf numFmtId="0" fontId="5" fillId="3" borderId="16" xfId="5" applyFont="1" applyFill="1" applyBorder="1" applyAlignment="1">
      <alignment horizontal="center" vertical="center" shrinkToFit="1"/>
    </xf>
    <xf numFmtId="0" fontId="5" fillId="3" borderId="18" xfId="5" applyFont="1" applyFill="1" applyBorder="1" applyAlignment="1">
      <alignment horizontal="center" vertical="center" shrinkToFit="1"/>
    </xf>
    <xf numFmtId="0" fontId="5" fillId="3" borderId="32" xfId="5" applyFont="1" applyFill="1" applyBorder="1"/>
    <xf numFmtId="0" fontId="6" fillId="3" borderId="14" xfId="9" applyFill="1" applyBorder="1"/>
    <xf numFmtId="0" fontId="5" fillId="3" borderId="14" xfId="5" applyFont="1" applyFill="1" applyBorder="1" applyAlignment="1">
      <alignment horizontal="center" vertical="center" shrinkToFit="1"/>
    </xf>
    <xf numFmtId="0" fontId="5" fillId="3" borderId="0" xfId="5" applyFont="1" applyFill="1"/>
    <xf numFmtId="0" fontId="5" fillId="3" borderId="12" xfId="5" applyFont="1" applyFill="1" applyBorder="1" applyAlignment="1">
      <alignment horizontal="center" vertical="center" shrinkToFit="1"/>
    </xf>
    <xf numFmtId="0" fontId="19" fillId="0" borderId="0" xfId="5" applyFont="1" applyAlignment="1">
      <alignment horizontal="distributed" vertical="center"/>
    </xf>
    <xf numFmtId="0" fontId="19" fillId="0" borderId="4" xfId="5" applyFont="1" applyBorder="1" applyAlignment="1">
      <alignment horizontal="distributed" vertical="center"/>
    </xf>
    <xf numFmtId="0" fontId="6" fillId="3" borderId="19" xfId="5" applyFont="1" applyFill="1" applyBorder="1" applyAlignment="1">
      <alignment horizontal="center"/>
    </xf>
    <xf numFmtId="0" fontId="6" fillId="3" borderId="17" xfId="5" applyFont="1" applyFill="1" applyBorder="1" applyAlignment="1">
      <alignment horizontal="center"/>
    </xf>
    <xf numFmtId="0" fontId="6" fillId="3" borderId="46" xfId="5" applyFont="1" applyFill="1" applyBorder="1" applyAlignment="1">
      <alignment horizontal="center"/>
    </xf>
    <xf numFmtId="0" fontId="5" fillId="3" borderId="45" xfId="5" applyFont="1" applyFill="1" applyBorder="1" applyAlignment="1">
      <alignment horizontal="center" vertical="center"/>
    </xf>
    <xf numFmtId="0" fontId="5" fillId="3" borderId="65" xfId="5" applyFont="1" applyFill="1" applyBorder="1" applyAlignment="1">
      <alignment horizontal="center" vertical="center"/>
    </xf>
    <xf numFmtId="0" fontId="5" fillId="3" borderId="33" xfId="5" applyFont="1" applyFill="1" applyBorder="1" applyAlignment="1">
      <alignment horizontal="center" vertical="center"/>
    </xf>
    <xf numFmtId="0" fontId="5" fillId="0" borderId="65" xfId="5" applyFont="1" applyBorder="1" applyAlignment="1" applyProtection="1">
      <alignment horizontal="center" vertical="center"/>
      <protection locked="0"/>
    </xf>
    <xf numFmtId="0" fontId="5" fillId="0" borderId="33" xfId="5" applyFont="1" applyBorder="1" applyAlignment="1" applyProtection="1">
      <alignment horizontal="center" vertical="center"/>
      <protection locked="0"/>
    </xf>
    <xf numFmtId="0" fontId="5" fillId="0" borderId="15" xfId="5" applyFont="1" applyBorder="1" applyAlignment="1" applyProtection="1">
      <alignment horizontal="left" vertical="center"/>
      <protection locked="0"/>
    </xf>
    <xf numFmtId="0" fontId="5" fillId="0" borderId="0" xfId="5" applyFont="1" applyAlignment="1" applyProtection="1">
      <alignment horizontal="left" vertical="center"/>
      <protection locked="0"/>
    </xf>
    <xf numFmtId="0" fontId="5" fillId="0" borderId="19" xfId="5" applyFont="1" applyBorder="1" applyAlignment="1" applyProtection="1">
      <alignment horizontal="left" vertical="center"/>
      <protection locked="0"/>
    </xf>
    <xf numFmtId="0" fontId="5" fillId="0" borderId="17" xfId="5" applyFont="1" applyBorder="1" applyAlignment="1" applyProtection="1">
      <alignment horizontal="left" vertical="center"/>
      <protection locked="0"/>
    </xf>
    <xf numFmtId="0" fontId="1" fillId="3" borderId="19" xfId="5" applyFill="1" applyBorder="1" applyAlignment="1">
      <alignment horizontal="center" vertical="center" shrinkToFit="1"/>
    </xf>
    <xf numFmtId="49" fontId="5" fillId="0" borderId="65" xfId="5" applyNumberFormat="1" applyFont="1" applyBorder="1" applyAlignment="1" applyProtection="1">
      <alignment horizontal="center" vertical="center"/>
      <protection locked="0"/>
    </xf>
    <xf numFmtId="49" fontId="5" fillId="0" borderId="66" xfId="5" applyNumberFormat="1" applyFont="1" applyBorder="1" applyAlignment="1" applyProtection="1">
      <alignment horizontal="center" vertical="center"/>
      <protection locked="0"/>
    </xf>
    <xf numFmtId="49" fontId="5" fillId="0" borderId="33" xfId="5" applyNumberFormat="1" applyFont="1" applyBorder="1" applyAlignment="1" applyProtection="1">
      <alignment horizontal="center" vertical="center"/>
      <protection locked="0"/>
    </xf>
    <xf numFmtId="49" fontId="5" fillId="0" borderId="67" xfId="5" applyNumberFormat="1" applyFont="1" applyBorder="1" applyAlignment="1" applyProtection="1">
      <alignment horizontal="center" vertical="center"/>
      <protection locked="0"/>
    </xf>
    <xf numFmtId="0" fontId="5" fillId="0" borderId="68" xfId="5" applyFont="1" applyBorder="1" applyAlignment="1" applyProtection="1">
      <alignment horizontal="center" vertical="center"/>
      <protection locked="0"/>
    </xf>
    <xf numFmtId="0" fontId="5" fillId="0" borderId="5" xfId="5" applyFont="1" applyBorder="1" applyAlignment="1" applyProtection="1">
      <alignment horizontal="center" vertical="center"/>
      <protection locked="0"/>
    </xf>
    <xf numFmtId="0" fontId="5" fillId="0" borderId="69" xfId="5" applyFont="1" applyBorder="1" applyAlignment="1" applyProtection="1">
      <alignment horizontal="center" vertical="center"/>
      <protection locked="0"/>
    </xf>
    <xf numFmtId="0" fontId="5" fillId="0" borderId="19" xfId="5" applyFont="1" applyBorder="1" applyAlignment="1" applyProtection="1">
      <alignment horizontal="center" vertical="center"/>
      <protection locked="0"/>
    </xf>
    <xf numFmtId="0" fontId="5" fillId="0" borderId="17" xfId="5" applyFont="1" applyBorder="1" applyAlignment="1" applyProtection="1">
      <alignment horizontal="center" vertical="center"/>
      <protection locked="0"/>
    </xf>
    <xf numFmtId="0" fontId="5" fillId="0" borderId="18" xfId="5" applyFont="1" applyBorder="1" applyAlignment="1" applyProtection="1">
      <alignment horizontal="center" vertical="center"/>
      <protection locked="0"/>
    </xf>
    <xf numFmtId="0" fontId="5" fillId="0" borderId="13" xfId="5" applyFont="1" applyBorder="1" applyAlignment="1" applyProtection="1">
      <alignment vertical="center"/>
      <protection locked="0"/>
    </xf>
    <xf numFmtId="0" fontId="5" fillId="0" borderId="45" xfId="5" applyFont="1" applyBorder="1" applyAlignment="1" applyProtection="1">
      <alignment vertical="center"/>
      <protection locked="0"/>
    </xf>
    <xf numFmtId="0" fontId="5" fillId="0" borderId="17" xfId="5" applyFont="1" applyBorder="1" applyAlignment="1" applyProtection="1">
      <alignment vertical="center"/>
      <protection locked="0"/>
    </xf>
    <xf numFmtId="0" fontId="5" fillId="0" borderId="46" xfId="5" applyFont="1" applyBorder="1" applyAlignment="1" applyProtection="1">
      <alignment vertical="center"/>
      <protection locked="0"/>
    </xf>
    <xf numFmtId="0" fontId="5" fillId="3" borderId="65" xfId="5" applyFont="1" applyFill="1" applyBorder="1" applyAlignment="1">
      <alignment horizontal="center" vertical="center" shrinkToFit="1"/>
    </xf>
    <xf numFmtId="0" fontId="1" fillId="3" borderId="65" xfId="5" applyFill="1" applyBorder="1" applyAlignment="1">
      <alignment horizontal="center" vertical="center" shrinkToFit="1"/>
    </xf>
    <xf numFmtId="0" fontId="1" fillId="3" borderId="33" xfId="5" applyFill="1" applyBorder="1" applyAlignment="1">
      <alignment horizontal="center" vertical="center" shrinkToFit="1"/>
    </xf>
    <xf numFmtId="0" fontId="5" fillId="3" borderId="65" xfId="6" applyFont="1" applyFill="1" applyBorder="1" applyAlignment="1">
      <alignment horizontal="center" vertical="center" shrinkToFit="1"/>
    </xf>
    <xf numFmtId="0" fontId="5" fillId="3" borderId="33" xfId="6" applyFont="1" applyFill="1" applyBorder="1" applyAlignment="1">
      <alignment horizontal="center" vertical="center" shrinkToFit="1"/>
    </xf>
    <xf numFmtId="186" fontId="6" fillId="0" borderId="0" xfId="5" applyNumberFormat="1" applyFont="1" applyAlignment="1" applyProtection="1">
      <alignment horizontal="center" vertical="center"/>
      <protection locked="0"/>
    </xf>
    <xf numFmtId="0" fontId="5" fillId="3" borderId="15" xfId="5" applyFont="1" applyFill="1" applyBorder="1" applyAlignment="1">
      <alignment horizontal="center" vertical="center" shrinkToFit="1"/>
    </xf>
    <xf numFmtId="0" fontId="5" fillId="3" borderId="43" xfId="5" applyFont="1" applyFill="1" applyBorder="1" applyAlignment="1">
      <alignment horizontal="center" vertical="center" shrinkToFit="1"/>
    </xf>
    <xf numFmtId="0" fontId="6" fillId="3" borderId="5" xfId="5" applyFont="1" applyFill="1" applyBorder="1" applyAlignment="1">
      <alignment horizontal="center" vertical="center"/>
    </xf>
    <xf numFmtId="0" fontId="7" fillId="0" borderId="5" xfId="5" applyFont="1" applyBorder="1" applyAlignment="1" applyProtection="1">
      <alignment horizontal="center" vertical="center"/>
      <protection locked="0"/>
    </xf>
    <xf numFmtId="0" fontId="7" fillId="0" borderId="0" xfId="5" applyFont="1" applyAlignment="1" applyProtection="1">
      <alignment horizontal="center" vertical="center"/>
      <protection locked="0"/>
    </xf>
    <xf numFmtId="0" fontId="5" fillId="3" borderId="5" xfId="5" applyFont="1" applyFill="1" applyBorder="1" applyAlignment="1">
      <alignment vertical="center"/>
    </xf>
    <xf numFmtId="0" fontId="5" fillId="3" borderId="0" xfId="5" applyFont="1" applyFill="1" applyAlignment="1">
      <alignment vertical="center"/>
    </xf>
    <xf numFmtId="14" fontId="5" fillId="3" borderId="19" xfId="5" applyNumberFormat="1" applyFont="1" applyFill="1" applyBorder="1" applyAlignment="1">
      <alignment horizontal="center" vertical="center" shrinkToFit="1"/>
    </xf>
    <xf numFmtId="14" fontId="5" fillId="3" borderId="17" xfId="5" applyNumberFormat="1" applyFont="1" applyFill="1" applyBorder="1" applyAlignment="1">
      <alignment horizontal="center" vertical="center" shrinkToFit="1"/>
    </xf>
    <xf numFmtId="14" fontId="5" fillId="3" borderId="18" xfId="5" applyNumberFormat="1" applyFont="1" applyFill="1" applyBorder="1" applyAlignment="1">
      <alignment horizontal="center" vertical="center" shrinkToFit="1"/>
    </xf>
    <xf numFmtId="0" fontId="5" fillId="3" borderId="71" xfId="5" applyFont="1" applyFill="1" applyBorder="1" applyAlignment="1">
      <alignment horizontal="left"/>
    </xf>
    <xf numFmtId="0" fontId="5" fillId="3" borderId="23" xfId="5" applyFont="1" applyFill="1" applyBorder="1" applyAlignment="1">
      <alignment horizontal="left"/>
    </xf>
    <xf numFmtId="14" fontId="5" fillId="0" borderId="19" xfId="5" applyNumberFormat="1" applyFont="1" applyBorder="1" applyAlignment="1" applyProtection="1">
      <alignment horizontal="center" vertical="center" shrinkToFit="1"/>
      <protection locked="0"/>
    </xf>
    <xf numFmtId="14" fontId="5" fillId="0" borderId="17" xfId="5" applyNumberFormat="1" applyFont="1" applyBorder="1" applyAlignment="1" applyProtection="1">
      <alignment horizontal="center" vertical="center" shrinkToFit="1"/>
      <protection locked="0"/>
    </xf>
    <xf numFmtId="14" fontId="5" fillId="0" borderId="18" xfId="5" applyNumberFormat="1" applyFont="1" applyBorder="1" applyAlignment="1" applyProtection="1">
      <alignment horizontal="center" vertical="center" shrinkToFit="1"/>
      <protection locked="0"/>
    </xf>
    <xf numFmtId="5" fontId="16" fillId="3" borderId="32" xfId="5" applyNumberFormat="1" applyFont="1" applyFill="1" applyBorder="1" applyAlignment="1">
      <alignment shrinkToFit="1"/>
    </xf>
    <xf numFmtId="5" fontId="16" fillId="3" borderId="13" xfId="5" applyNumberFormat="1" applyFont="1" applyFill="1" applyBorder="1" applyAlignment="1">
      <alignment shrinkToFit="1"/>
    </xf>
    <xf numFmtId="5" fontId="16" fillId="3" borderId="14" xfId="5" applyNumberFormat="1" applyFont="1" applyFill="1" applyBorder="1" applyAlignment="1">
      <alignment shrinkToFit="1"/>
    </xf>
    <xf numFmtId="5" fontId="16" fillId="3" borderId="19" xfId="5" applyNumberFormat="1" applyFont="1" applyFill="1" applyBorder="1" applyAlignment="1">
      <alignment shrinkToFit="1"/>
    </xf>
    <xf numFmtId="5" fontId="16" fillId="3" borderId="17" xfId="5" applyNumberFormat="1" applyFont="1" applyFill="1" applyBorder="1" applyAlignment="1">
      <alignment shrinkToFit="1"/>
    </xf>
    <xf numFmtId="5" fontId="16" fillId="3" borderId="18" xfId="5" applyNumberFormat="1" applyFont="1" applyFill="1" applyBorder="1" applyAlignment="1">
      <alignment shrinkToFit="1"/>
    </xf>
    <xf numFmtId="5" fontId="16" fillId="3" borderId="0" xfId="5" applyNumberFormat="1" applyFont="1" applyFill="1" applyAlignment="1">
      <alignment shrinkToFit="1"/>
    </xf>
    <xf numFmtId="0" fontId="5" fillId="0" borderId="15" xfId="5" applyFont="1" applyBorder="1" applyAlignment="1" applyProtection="1">
      <alignment horizontal="left" shrinkToFit="1"/>
      <protection locked="0"/>
    </xf>
    <xf numFmtId="0" fontId="5" fillId="0" borderId="0" xfId="5" applyFont="1" applyAlignment="1" applyProtection="1">
      <alignment horizontal="left" shrinkToFit="1"/>
      <protection locked="0"/>
    </xf>
    <xf numFmtId="0" fontId="5" fillId="0" borderId="28" xfId="5" applyFont="1" applyBorder="1" applyAlignment="1" applyProtection="1">
      <alignment horizontal="left" shrinkToFit="1"/>
      <protection locked="0"/>
    </xf>
    <xf numFmtId="186" fontId="6" fillId="0" borderId="0" xfId="5" applyNumberFormat="1" applyFont="1" applyAlignment="1" applyProtection="1">
      <alignment horizontal="center" shrinkToFit="1"/>
      <protection locked="0"/>
    </xf>
    <xf numFmtId="186" fontId="12" fillId="0" borderId="0" xfId="5" applyNumberFormat="1" applyFont="1" applyAlignment="1" applyProtection="1">
      <alignment horizontal="center" shrinkToFit="1"/>
      <protection locked="0"/>
    </xf>
    <xf numFmtId="0" fontId="1" fillId="3" borderId="0" xfId="5" applyFill="1"/>
    <xf numFmtId="0" fontId="1" fillId="3" borderId="43" xfId="5" applyFill="1" applyBorder="1"/>
    <xf numFmtId="0" fontId="5" fillId="3" borderId="35" xfId="5" applyFont="1" applyFill="1" applyBorder="1" applyAlignment="1">
      <alignment horizontal="center" vertical="center"/>
    </xf>
    <xf numFmtId="0" fontId="5" fillId="3" borderId="64" xfId="5" applyFont="1" applyFill="1" applyBorder="1" applyAlignment="1">
      <alignment horizontal="center" vertical="center"/>
    </xf>
    <xf numFmtId="0" fontId="5" fillId="3" borderId="34" xfId="5" applyFont="1" applyFill="1" applyBorder="1" applyAlignment="1">
      <alignment horizontal="center" vertical="center"/>
    </xf>
    <xf numFmtId="0" fontId="5" fillId="0" borderId="35" xfId="5" applyFont="1" applyBorder="1" applyAlignment="1" applyProtection="1">
      <alignment horizontal="center" vertical="center"/>
      <protection locked="0"/>
    </xf>
    <xf numFmtId="0" fontId="5" fillId="0" borderId="64" xfId="5" applyFont="1" applyBorder="1" applyAlignment="1" applyProtection="1">
      <alignment horizontal="center" vertical="center"/>
      <protection locked="0"/>
    </xf>
    <xf numFmtId="0" fontId="5" fillId="0" borderId="34" xfId="5" applyFont="1" applyBorder="1" applyAlignment="1" applyProtection="1">
      <alignment horizontal="center" vertical="center"/>
      <protection locked="0"/>
    </xf>
    <xf numFmtId="0" fontId="5" fillId="0" borderId="35" xfId="5" applyFont="1" applyBorder="1" applyAlignment="1" applyProtection="1">
      <alignment horizontal="left" vertical="center"/>
      <protection locked="0"/>
    </xf>
    <xf numFmtId="0" fontId="5" fillId="0" borderId="64" xfId="5" applyFont="1" applyBorder="1" applyAlignment="1" applyProtection="1">
      <alignment horizontal="left" vertical="center"/>
      <protection locked="0"/>
    </xf>
    <xf numFmtId="0" fontId="5" fillId="0" borderId="34" xfId="5" applyFont="1" applyBorder="1" applyAlignment="1" applyProtection="1">
      <alignment horizontal="left" vertical="center"/>
      <protection locked="0"/>
    </xf>
    <xf numFmtId="0" fontId="5" fillId="3" borderId="32" xfId="5" applyFont="1" applyFill="1" applyBorder="1" applyAlignment="1">
      <alignment vertical="center"/>
    </xf>
    <xf numFmtId="0" fontId="5" fillId="3" borderId="13" xfId="5" applyFont="1" applyFill="1" applyBorder="1" applyAlignment="1">
      <alignment vertical="center"/>
    </xf>
    <xf numFmtId="0" fontId="5" fillId="3" borderId="7" xfId="5" applyFont="1" applyFill="1" applyBorder="1" applyAlignment="1">
      <alignment horizontal="center" vertical="top"/>
    </xf>
    <xf numFmtId="0" fontId="5" fillId="3" borderId="0" xfId="5" applyFont="1" applyFill="1" applyAlignment="1">
      <alignment horizontal="center" vertical="top"/>
    </xf>
    <xf numFmtId="0" fontId="5" fillId="3" borderId="43" xfId="5" applyFont="1" applyFill="1" applyBorder="1" applyAlignment="1">
      <alignment horizontal="center" vertical="top"/>
    </xf>
    <xf numFmtId="0" fontId="5" fillId="0" borderId="1" xfId="5" applyFont="1" applyBorder="1" applyAlignment="1" applyProtection="1">
      <alignment vertical="center" shrinkToFit="1"/>
      <protection locked="0"/>
    </xf>
    <xf numFmtId="0" fontId="1" fillId="0" borderId="1" xfId="5" applyBorder="1" applyAlignment="1" applyProtection="1">
      <alignment vertical="center" shrinkToFit="1"/>
      <protection locked="0"/>
    </xf>
    <xf numFmtId="0" fontId="5" fillId="0" borderId="19" xfId="5" applyFont="1" applyBorder="1" applyAlignment="1" applyProtection="1">
      <alignment horizontal="left" shrinkToFit="1"/>
      <protection locked="0"/>
    </xf>
    <xf numFmtId="0" fontId="5" fillId="0" borderId="17" xfId="5" applyFont="1" applyBorder="1" applyAlignment="1" applyProtection="1">
      <alignment horizontal="left" shrinkToFit="1"/>
      <protection locked="0"/>
    </xf>
    <xf numFmtId="0" fontId="5" fillId="0" borderId="37" xfId="5" applyFont="1" applyBorder="1" applyAlignment="1" applyProtection="1">
      <alignment horizontal="left" shrinkToFit="1"/>
      <protection locked="0"/>
    </xf>
    <xf numFmtId="0" fontId="5" fillId="0" borderId="32" xfId="5" applyFont="1" applyBorder="1" applyAlignment="1" applyProtection="1">
      <alignment vertical="center" wrapText="1" shrinkToFit="1"/>
      <protection locked="0"/>
    </xf>
    <xf numFmtId="0" fontId="1" fillId="0" borderId="13" xfId="5" applyBorder="1" applyAlignment="1" applyProtection="1">
      <alignment vertical="center" wrapText="1" shrinkToFit="1"/>
      <protection locked="0"/>
    </xf>
    <xf numFmtId="0" fontId="1" fillId="0" borderId="14" xfId="5" applyBorder="1" applyAlignment="1" applyProtection="1">
      <alignment vertical="center" wrapText="1" shrinkToFit="1"/>
      <protection locked="0"/>
    </xf>
    <xf numFmtId="0" fontId="0" fillId="0" borderId="15" xfId="0" applyBorder="1" applyAlignment="1" applyProtection="1">
      <alignment vertical="center" wrapText="1" shrinkToFit="1"/>
      <protection locked="0"/>
    </xf>
    <xf numFmtId="0" fontId="0" fillId="0" borderId="0" xfId="0" applyAlignment="1" applyProtection="1">
      <alignment vertical="center" wrapText="1" shrinkToFit="1"/>
      <protection locked="0"/>
    </xf>
    <xf numFmtId="0" fontId="0" fillId="0" borderId="43" xfId="0" applyBorder="1" applyAlignment="1" applyProtection="1">
      <alignment vertical="center" wrapText="1" shrinkToFit="1"/>
      <protection locked="0"/>
    </xf>
    <xf numFmtId="0" fontId="0" fillId="0" borderId="19" xfId="0" applyBorder="1" applyAlignment="1" applyProtection="1">
      <alignment vertical="center" wrapText="1" shrinkToFit="1"/>
      <protection locked="0"/>
    </xf>
    <xf numFmtId="0" fontId="0" fillId="0" borderId="17" xfId="0" applyBorder="1" applyAlignment="1" applyProtection="1">
      <alignment vertical="center" wrapText="1" shrinkToFit="1"/>
      <protection locked="0"/>
    </xf>
    <xf numFmtId="0" fontId="0" fillId="0" borderId="18" xfId="0" applyBorder="1" applyAlignment="1" applyProtection="1">
      <alignment vertical="center" wrapText="1" shrinkToFit="1"/>
      <protection locked="0"/>
    </xf>
    <xf numFmtId="0" fontId="15" fillId="3" borderId="1" xfId="8" applyFont="1" applyFill="1" applyBorder="1" applyAlignment="1">
      <alignment horizontal="center" vertical="center"/>
    </xf>
    <xf numFmtId="0" fontId="15" fillId="0" borderId="35" xfId="8" applyFont="1" applyBorder="1" applyAlignment="1">
      <alignment horizontal="center" vertical="center" wrapText="1"/>
    </xf>
    <xf numFmtId="0" fontId="15" fillId="0" borderId="64" xfId="8" applyFont="1" applyBorder="1" applyAlignment="1">
      <alignment horizontal="center" vertical="center" wrapText="1"/>
    </xf>
    <xf numFmtId="0" fontId="15" fillId="0" borderId="34" xfId="8" applyFont="1" applyBorder="1" applyAlignment="1">
      <alignment horizontal="center" vertical="center" wrapText="1"/>
    </xf>
    <xf numFmtId="0" fontId="15" fillId="3" borderId="1" xfId="0" applyFont="1" applyFill="1" applyBorder="1" applyAlignment="1">
      <alignment horizontal="center" vertical="center"/>
    </xf>
    <xf numFmtId="0" fontId="23" fillId="0" borderId="8" xfId="0" applyFont="1" applyBorder="1" applyAlignment="1">
      <alignment horizontal="left"/>
    </xf>
    <xf numFmtId="0" fontId="23" fillId="0" borderId="4" xfId="0" applyFont="1" applyBorder="1" applyAlignment="1">
      <alignment horizontal="left"/>
    </xf>
    <xf numFmtId="0" fontId="23" fillId="0" borderId="9" xfId="0" applyFont="1" applyBorder="1" applyAlignment="1">
      <alignment horizontal="left"/>
    </xf>
    <xf numFmtId="0" fontId="5" fillId="0" borderId="11" xfId="6" applyFont="1" applyBorder="1" applyAlignment="1" applyProtection="1">
      <alignment vertical="center"/>
      <protection locked="0"/>
    </xf>
    <xf numFmtId="0" fontId="5" fillId="0" borderId="5" xfId="6" applyFont="1" applyBorder="1" applyAlignment="1" applyProtection="1">
      <alignment vertical="center"/>
      <protection locked="0"/>
    </xf>
    <xf numFmtId="0" fontId="5" fillId="0" borderId="69" xfId="6" applyFont="1" applyBorder="1" applyAlignment="1" applyProtection="1">
      <alignment vertical="center"/>
      <protection locked="0"/>
    </xf>
    <xf numFmtId="0" fontId="5" fillId="0" borderId="8" xfId="6" applyFont="1" applyBorder="1" applyAlignment="1" applyProtection="1">
      <alignment vertical="center"/>
      <protection locked="0"/>
    </xf>
    <xf numFmtId="0" fontId="5" fillId="0" borderId="4" xfId="6" applyFont="1" applyBorder="1" applyAlignment="1" applyProtection="1">
      <alignment vertical="center"/>
      <protection locked="0"/>
    </xf>
    <xf numFmtId="0" fontId="5" fillId="0" borderId="72" xfId="6" applyFont="1" applyBorder="1" applyAlignment="1" applyProtection="1">
      <alignment vertical="center"/>
      <protection locked="0"/>
    </xf>
    <xf numFmtId="0" fontId="5" fillId="0" borderId="68" xfId="6" applyFont="1" applyBorder="1" applyAlignment="1">
      <alignment horizontal="center"/>
    </xf>
    <xf numFmtId="0" fontId="5" fillId="0" borderId="69" xfId="6" applyFont="1" applyBorder="1" applyAlignment="1">
      <alignment horizontal="center"/>
    </xf>
    <xf numFmtId="0" fontId="5" fillId="0" borderId="55" xfId="6" applyFont="1" applyBorder="1" applyAlignment="1">
      <alignment horizontal="center"/>
    </xf>
    <xf numFmtId="0" fontId="5" fillId="0" borderId="72" xfId="6" applyFont="1" applyBorder="1" applyAlignment="1">
      <alignment horizontal="center"/>
    </xf>
    <xf numFmtId="0" fontId="5" fillId="0" borderId="65" xfId="6" applyFont="1" applyBorder="1" applyAlignment="1" applyProtection="1">
      <alignment vertical="center" shrinkToFit="1"/>
      <protection locked="0"/>
    </xf>
    <xf numFmtId="0" fontId="5" fillId="0" borderId="73" xfId="6" applyFont="1" applyBorder="1" applyAlignment="1" applyProtection="1">
      <alignment vertical="center" shrinkToFit="1"/>
      <protection locked="0"/>
    </xf>
    <xf numFmtId="0" fontId="10" fillId="3" borderId="34" xfId="6" applyFont="1" applyFill="1" applyBorder="1" applyAlignment="1">
      <alignment horizontal="center" vertical="center" shrinkToFit="1"/>
    </xf>
    <xf numFmtId="0" fontId="10" fillId="3" borderId="1" xfId="6" applyFont="1" applyFill="1" applyBorder="1" applyAlignment="1">
      <alignment horizontal="center" vertical="center" shrinkToFit="1"/>
    </xf>
    <xf numFmtId="0" fontId="10" fillId="3" borderId="56" xfId="6" applyFont="1" applyFill="1" applyBorder="1" applyAlignment="1">
      <alignment horizontal="center" vertical="center" shrinkToFit="1"/>
    </xf>
    <xf numFmtId="0" fontId="10" fillId="3" borderId="33" xfId="6" applyFont="1" applyFill="1" applyBorder="1" applyAlignment="1">
      <alignment horizontal="center" vertical="center" shrinkToFit="1"/>
    </xf>
    <xf numFmtId="0" fontId="5" fillId="2" borderId="7" xfId="6" applyFont="1" applyFill="1" applyBorder="1" applyAlignment="1">
      <alignment horizontal="distributed"/>
    </xf>
    <xf numFmtId="0" fontId="21" fillId="2" borderId="0" xfId="6" applyFont="1" applyFill="1" applyAlignment="1">
      <alignment horizontal="distributed"/>
    </xf>
    <xf numFmtId="0" fontId="21" fillId="2" borderId="10" xfId="6" applyFont="1" applyFill="1" applyBorder="1" applyAlignment="1">
      <alignment horizontal="distributed"/>
    </xf>
    <xf numFmtId="0" fontId="5" fillId="3" borderId="1" xfId="6" applyFont="1" applyFill="1" applyBorder="1" applyAlignment="1">
      <alignment horizontal="center" shrinkToFit="1"/>
    </xf>
    <xf numFmtId="0" fontId="5" fillId="3" borderId="36" xfId="6" applyFont="1" applyFill="1" applyBorder="1" applyAlignment="1">
      <alignment horizontal="center" shrinkToFit="1"/>
    </xf>
    <xf numFmtId="0" fontId="9" fillId="3" borderId="59" xfId="6" applyFont="1" applyFill="1" applyBorder="1" applyAlignment="1">
      <alignment shrinkToFit="1"/>
    </xf>
    <xf numFmtId="0" fontId="9" fillId="3" borderId="1" xfId="6" applyFont="1" applyFill="1" applyBorder="1" applyAlignment="1">
      <alignment shrinkToFit="1"/>
    </xf>
    <xf numFmtId="0" fontId="9" fillId="3" borderId="60" xfId="6" applyFont="1" applyFill="1" applyBorder="1" applyAlignment="1">
      <alignment shrinkToFit="1"/>
    </xf>
    <xf numFmtId="0" fontId="9" fillId="3" borderId="56" xfId="6" applyFont="1" applyFill="1" applyBorder="1" applyAlignment="1">
      <alignment shrinkToFit="1"/>
    </xf>
    <xf numFmtId="0" fontId="10" fillId="3" borderId="1" xfId="6" applyFont="1" applyFill="1" applyBorder="1" applyAlignment="1">
      <alignment horizontal="center" shrinkToFit="1"/>
    </xf>
    <xf numFmtId="0" fontId="10" fillId="3" borderId="56" xfId="6" applyFont="1" applyFill="1" applyBorder="1" applyAlignment="1">
      <alignment horizontal="center" shrinkToFit="1"/>
    </xf>
    <xf numFmtId="0" fontId="28" fillId="3" borderId="1" xfId="6" applyFont="1" applyFill="1" applyBorder="1" applyAlignment="1">
      <alignment horizontal="center" vertical="center" shrinkToFit="1"/>
    </xf>
    <xf numFmtId="0" fontId="9" fillId="3" borderId="12" xfId="6" applyFont="1" applyFill="1" applyBorder="1" applyAlignment="1">
      <alignment horizontal="center" shrinkToFit="1"/>
    </xf>
    <xf numFmtId="0" fontId="9" fillId="3" borderId="13" xfId="6" applyFont="1" applyFill="1" applyBorder="1" applyAlignment="1">
      <alignment horizontal="center" shrinkToFit="1"/>
    </xf>
    <xf numFmtId="0" fontId="9" fillId="3" borderId="14" xfId="6" applyFont="1" applyFill="1" applyBorder="1" applyAlignment="1">
      <alignment horizontal="center" shrinkToFit="1"/>
    </xf>
    <xf numFmtId="0" fontId="9" fillId="3" borderId="16" xfId="6" applyFont="1" applyFill="1" applyBorder="1" applyAlignment="1">
      <alignment horizontal="center" shrinkToFit="1"/>
    </xf>
    <xf numFmtId="0" fontId="9" fillId="3" borderId="17" xfId="6" applyFont="1" applyFill="1" applyBorder="1" applyAlignment="1">
      <alignment horizontal="center" shrinkToFit="1"/>
    </xf>
    <xf numFmtId="0" fontId="9" fillId="3" borderId="18" xfId="6" applyFont="1" applyFill="1" applyBorder="1" applyAlignment="1">
      <alignment horizontal="center" shrinkToFit="1"/>
    </xf>
    <xf numFmtId="0" fontId="9" fillId="3" borderId="35" xfId="6" applyFont="1" applyFill="1" applyBorder="1" applyAlignment="1">
      <alignment shrinkToFit="1"/>
    </xf>
    <xf numFmtId="0" fontId="10" fillId="3" borderId="57" xfId="5" applyFont="1" applyFill="1" applyBorder="1" applyAlignment="1">
      <alignment horizontal="left" shrinkToFit="1"/>
    </xf>
    <xf numFmtId="0" fontId="27" fillId="3" borderId="59" xfId="6" applyFont="1" applyFill="1" applyBorder="1" applyAlignment="1">
      <alignment shrinkToFit="1"/>
    </xf>
    <xf numFmtId="0" fontId="27" fillId="3" borderId="1" xfId="6" applyFont="1" applyFill="1" applyBorder="1" applyAlignment="1">
      <alignment shrinkToFit="1"/>
    </xf>
    <xf numFmtId="0" fontId="10" fillId="3" borderId="47" xfId="6" applyFont="1" applyFill="1" applyBorder="1" applyAlignment="1">
      <alignment horizontal="center" shrinkToFit="1"/>
    </xf>
    <xf numFmtId="0" fontId="28" fillId="3" borderId="1" xfId="6" applyFont="1" applyFill="1" applyBorder="1" applyAlignment="1">
      <alignment horizontal="center" shrinkToFit="1"/>
    </xf>
    <xf numFmtId="0" fontId="10" fillId="3" borderId="32" xfId="5" applyFont="1" applyFill="1" applyBorder="1" applyAlignment="1">
      <alignment horizontal="center" shrinkToFit="1"/>
    </xf>
    <xf numFmtId="0" fontId="10" fillId="3" borderId="13" xfId="5" applyFont="1" applyFill="1" applyBorder="1" applyAlignment="1">
      <alignment horizontal="center" shrinkToFit="1"/>
    </xf>
    <xf numFmtId="0" fontId="10" fillId="3" borderId="14" xfId="5" applyFont="1" applyFill="1" applyBorder="1" applyAlignment="1">
      <alignment horizontal="center" shrinkToFit="1"/>
    </xf>
    <xf numFmtId="0" fontId="10" fillId="3" borderId="19" xfId="5" applyFont="1" applyFill="1" applyBorder="1" applyAlignment="1">
      <alignment horizontal="center" shrinkToFit="1"/>
    </xf>
    <xf numFmtId="0" fontId="10" fillId="3" borderId="17" xfId="5" applyFont="1" applyFill="1" applyBorder="1" applyAlignment="1">
      <alignment horizontal="center" shrinkToFit="1"/>
    </xf>
    <xf numFmtId="0" fontId="10" fillId="3" borderId="18" xfId="5" applyFont="1" applyFill="1" applyBorder="1" applyAlignment="1">
      <alignment horizontal="center" shrinkToFit="1"/>
    </xf>
    <xf numFmtId="0" fontId="10" fillId="3" borderId="32" xfId="6" applyFont="1" applyFill="1" applyBorder="1" applyAlignment="1">
      <alignment horizontal="center" shrinkToFit="1"/>
    </xf>
    <xf numFmtId="0" fontId="10" fillId="3" borderId="13" xfId="6" applyFont="1" applyFill="1" applyBorder="1" applyAlignment="1">
      <alignment horizontal="center" shrinkToFit="1"/>
    </xf>
    <xf numFmtId="0" fontId="10" fillId="3" borderId="14" xfId="6" applyFont="1" applyFill="1" applyBorder="1" applyAlignment="1">
      <alignment horizontal="center" shrinkToFit="1"/>
    </xf>
    <xf numFmtId="0" fontId="10" fillId="3" borderId="19" xfId="6" applyFont="1" applyFill="1" applyBorder="1" applyAlignment="1">
      <alignment horizontal="center" shrinkToFit="1"/>
    </xf>
    <xf numFmtId="0" fontId="10" fillId="3" borderId="17" xfId="6" applyFont="1" applyFill="1" applyBorder="1" applyAlignment="1">
      <alignment horizontal="center" shrinkToFit="1"/>
    </xf>
    <xf numFmtId="0" fontId="10" fillId="3" borderId="18" xfId="6" applyFont="1" applyFill="1" applyBorder="1" applyAlignment="1">
      <alignment horizontal="center" shrinkToFit="1"/>
    </xf>
    <xf numFmtId="0" fontId="5" fillId="3" borderId="32" xfId="5" applyFont="1" applyFill="1" applyBorder="1" applyAlignment="1">
      <alignment horizontal="left" shrinkToFit="1"/>
    </xf>
    <xf numFmtId="0" fontId="5" fillId="3" borderId="19" xfId="5" applyFont="1" applyFill="1" applyBorder="1" applyAlignment="1">
      <alignment horizontal="left" shrinkToFit="1"/>
    </xf>
    <xf numFmtId="0" fontId="10" fillId="3" borderId="32" xfId="6" applyFont="1" applyFill="1" applyBorder="1" applyAlignment="1">
      <alignment horizontal="center" vertical="center" shrinkToFit="1"/>
    </xf>
    <xf numFmtId="0" fontId="10" fillId="3" borderId="14" xfId="6" applyFont="1" applyFill="1" applyBorder="1" applyAlignment="1">
      <alignment horizontal="center" vertical="center" shrinkToFit="1"/>
    </xf>
    <xf numFmtId="0" fontId="10" fillId="3" borderId="19" xfId="6" applyFont="1" applyFill="1" applyBorder="1" applyAlignment="1">
      <alignment horizontal="center" vertical="center" shrinkToFit="1"/>
    </xf>
    <xf numFmtId="0" fontId="10" fillId="3" borderId="18" xfId="6" applyFont="1" applyFill="1" applyBorder="1" applyAlignment="1">
      <alignment horizontal="center" vertical="center" shrinkToFit="1"/>
    </xf>
    <xf numFmtId="0" fontId="10" fillId="3" borderId="13" xfId="6" applyFont="1" applyFill="1" applyBorder="1" applyAlignment="1">
      <alignment horizontal="center" vertical="center" shrinkToFit="1"/>
    </xf>
    <xf numFmtId="0" fontId="10" fillId="3" borderId="17" xfId="6" applyFont="1" applyFill="1" applyBorder="1" applyAlignment="1">
      <alignment horizontal="center" vertical="center" shrinkToFit="1"/>
    </xf>
    <xf numFmtId="0" fontId="10" fillId="3" borderId="47" xfId="6" applyFont="1" applyFill="1" applyBorder="1" applyAlignment="1">
      <alignment horizontal="center" vertical="center" shrinkToFit="1"/>
    </xf>
    <xf numFmtId="0" fontId="5" fillId="3" borderId="34" xfId="6" applyFont="1" applyFill="1" applyBorder="1" applyAlignment="1">
      <alignment horizontal="center" shrinkToFit="1"/>
    </xf>
    <xf numFmtId="0" fontId="10" fillId="3" borderId="33" xfId="6" applyFont="1" applyFill="1" applyBorder="1" applyAlignment="1">
      <alignment horizontal="center" shrinkToFit="1"/>
    </xf>
    <xf numFmtId="176" fontId="10" fillId="3" borderId="1" xfId="6" applyNumberFormat="1" applyFont="1" applyFill="1" applyBorder="1" applyAlignment="1">
      <alignment horizontal="center" vertical="center" shrinkToFit="1"/>
    </xf>
    <xf numFmtId="0" fontId="10" fillId="3" borderId="61" xfId="5" applyFont="1" applyFill="1" applyBorder="1" applyAlignment="1">
      <alignment horizontal="left" shrinkToFit="1"/>
    </xf>
    <xf numFmtId="0" fontId="10" fillId="3" borderId="47" xfId="5" applyFont="1" applyFill="1" applyBorder="1" applyAlignment="1">
      <alignment horizontal="left" shrinkToFit="1"/>
    </xf>
    <xf numFmtId="0" fontId="10" fillId="3" borderId="44" xfId="6" applyFont="1" applyFill="1" applyBorder="1" applyAlignment="1">
      <alignment horizontal="center" shrinkToFit="1"/>
    </xf>
    <xf numFmtId="0" fontId="10" fillId="3" borderId="44" xfId="6" applyFont="1" applyFill="1" applyBorder="1" applyAlignment="1">
      <alignment horizontal="center" vertical="center" shrinkToFit="1"/>
    </xf>
    <xf numFmtId="176" fontId="10" fillId="3" borderId="44" xfId="6" applyNumberFormat="1" applyFont="1" applyFill="1" applyBorder="1" applyAlignment="1">
      <alignment horizontal="center" vertical="center" shrinkToFit="1"/>
    </xf>
    <xf numFmtId="0" fontId="10" fillId="3" borderId="44" xfId="5" applyFont="1" applyFill="1" applyBorder="1" applyAlignment="1">
      <alignment horizontal="left" shrinkToFit="1"/>
    </xf>
    <xf numFmtId="49" fontId="5" fillId="3" borderId="12" xfId="5" applyNumberFormat="1" applyFont="1" applyFill="1" applyBorder="1" applyAlignment="1">
      <alignment horizontal="center" vertical="center" shrinkToFit="1"/>
    </xf>
    <xf numFmtId="49" fontId="1" fillId="3" borderId="13" xfId="5" applyNumberFormat="1" applyFill="1" applyBorder="1" applyAlignment="1">
      <alignment horizontal="center" vertical="center" shrinkToFit="1"/>
    </xf>
    <xf numFmtId="49" fontId="1" fillId="3" borderId="14" xfId="5" applyNumberFormat="1" applyFill="1" applyBorder="1" applyAlignment="1">
      <alignment horizontal="center" vertical="center" shrinkToFit="1"/>
    </xf>
    <xf numFmtId="49" fontId="1" fillId="3" borderId="16" xfId="5" applyNumberFormat="1" applyFill="1" applyBorder="1" applyAlignment="1">
      <alignment horizontal="center" vertical="center" shrinkToFit="1"/>
    </xf>
    <xf numFmtId="49" fontId="1" fillId="3" borderId="17" xfId="5" applyNumberFormat="1" applyFill="1" applyBorder="1" applyAlignment="1">
      <alignment horizontal="center" vertical="center" shrinkToFit="1"/>
    </xf>
    <xf numFmtId="49" fontId="1" fillId="3" borderId="18" xfId="5" applyNumberFormat="1" applyFill="1" applyBorder="1" applyAlignment="1">
      <alignment horizontal="center" vertical="center" shrinkToFit="1"/>
    </xf>
    <xf numFmtId="0" fontId="6" fillId="3" borderId="12" xfId="6" applyFont="1" applyFill="1" applyBorder="1" applyAlignment="1">
      <alignment horizontal="center" vertical="center" shrinkToFit="1"/>
    </xf>
    <xf numFmtId="0" fontId="6" fillId="3" borderId="13" xfId="6" applyFont="1" applyFill="1" applyBorder="1" applyAlignment="1">
      <alignment horizontal="center" vertical="center" shrinkToFit="1"/>
    </xf>
    <xf numFmtId="0" fontId="6" fillId="3" borderId="14" xfId="6" applyFont="1" applyFill="1" applyBorder="1" applyAlignment="1">
      <alignment horizontal="center" vertical="center" shrinkToFit="1"/>
    </xf>
    <xf numFmtId="0" fontId="6" fillId="3" borderId="16" xfId="6" applyFont="1" applyFill="1" applyBorder="1" applyAlignment="1">
      <alignment horizontal="center" vertical="center" shrinkToFit="1"/>
    </xf>
    <xf numFmtId="0" fontId="6" fillId="3" borderId="17" xfId="6" applyFont="1" applyFill="1" applyBorder="1" applyAlignment="1">
      <alignment horizontal="center" vertical="center" shrinkToFit="1"/>
    </xf>
    <xf numFmtId="0" fontId="6" fillId="3" borderId="18" xfId="6" applyFont="1" applyFill="1" applyBorder="1" applyAlignment="1">
      <alignment horizontal="center" vertical="center" shrinkToFit="1"/>
    </xf>
    <xf numFmtId="5" fontId="16" fillId="3" borderId="13" xfId="6" applyNumberFormat="1" applyFont="1" applyFill="1" applyBorder="1" applyAlignment="1">
      <alignment horizontal="center" shrinkToFit="1"/>
    </xf>
    <xf numFmtId="5" fontId="16" fillId="3" borderId="14" xfId="6" applyNumberFormat="1" applyFont="1" applyFill="1" applyBorder="1" applyAlignment="1">
      <alignment horizontal="center" shrinkToFit="1"/>
    </xf>
    <xf numFmtId="5" fontId="16" fillId="3" borderId="17" xfId="6" applyNumberFormat="1" applyFont="1" applyFill="1" applyBorder="1" applyAlignment="1">
      <alignment horizontal="center" shrinkToFit="1"/>
    </xf>
    <xf numFmtId="5" fontId="16" fillId="3" borderId="18" xfId="6" applyNumberFormat="1" applyFont="1" applyFill="1" applyBorder="1" applyAlignment="1">
      <alignment horizontal="center" shrinkToFit="1"/>
    </xf>
    <xf numFmtId="0" fontId="5" fillId="3" borderId="32" xfId="5" applyFont="1" applyFill="1" applyBorder="1" applyAlignment="1">
      <alignment vertical="center" shrinkToFit="1"/>
    </xf>
    <xf numFmtId="0" fontId="1" fillId="3" borderId="13" xfId="5" applyFill="1" applyBorder="1" applyAlignment="1">
      <alignment vertical="center" shrinkToFit="1"/>
    </xf>
    <xf numFmtId="0" fontId="1" fillId="3" borderId="14" xfId="5" applyFill="1" applyBorder="1" applyAlignment="1">
      <alignment vertical="center" shrinkToFit="1"/>
    </xf>
    <xf numFmtId="0" fontId="0" fillId="3" borderId="15" xfId="0" applyFill="1" applyBorder="1" applyAlignment="1">
      <alignment vertical="center" shrinkToFit="1"/>
    </xf>
    <xf numFmtId="0" fontId="0" fillId="3" borderId="0" xfId="0" applyFill="1" applyAlignment="1">
      <alignment vertical="center" shrinkToFit="1"/>
    </xf>
    <xf numFmtId="0" fontId="0" fillId="3" borderId="43" xfId="0" applyFill="1" applyBorder="1" applyAlignment="1">
      <alignment vertical="center" shrinkToFit="1"/>
    </xf>
    <xf numFmtId="0" fontId="0" fillId="3" borderId="19" xfId="0" applyFill="1" applyBorder="1" applyAlignment="1">
      <alignment vertical="center" shrinkToFit="1"/>
    </xf>
    <xf numFmtId="0" fontId="0" fillId="3" borderId="17" xfId="0" applyFill="1" applyBorder="1" applyAlignment="1">
      <alignment vertical="center" shrinkToFit="1"/>
    </xf>
    <xf numFmtId="0" fontId="0" fillId="3" borderId="18" xfId="0" applyFill="1" applyBorder="1" applyAlignment="1">
      <alignment vertical="center" shrinkToFit="1"/>
    </xf>
    <xf numFmtId="0" fontId="5" fillId="3" borderId="35" xfId="6" applyFont="1" applyFill="1" applyBorder="1" applyAlignment="1">
      <alignment horizontal="center" vertical="center" shrinkToFit="1"/>
    </xf>
    <xf numFmtId="0" fontId="5" fillId="3" borderId="34" xfId="6" applyFont="1" applyFill="1" applyBorder="1" applyAlignment="1">
      <alignment horizontal="center" vertical="center" shrinkToFit="1"/>
    </xf>
    <xf numFmtId="0" fontId="5" fillId="3" borderId="15" xfId="6" applyFont="1" applyFill="1" applyBorder="1" applyAlignment="1">
      <alignment horizontal="center" shrinkToFit="1"/>
    </xf>
    <xf numFmtId="0" fontId="5" fillId="3" borderId="0" xfId="6" applyFont="1" applyFill="1" applyAlignment="1">
      <alignment horizontal="center" shrinkToFit="1"/>
    </xf>
    <xf numFmtId="0" fontId="5" fillId="3" borderId="0" xfId="6" applyFont="1" applyFill="1" applyAlignment="1">
      <alignment vertical="center"/>
    </xf>
    <xf numFmtId="0" fontId="5" fillId="3" borderId="32" xfId="6" applyFont="1" applyFill="1" applyBorder="1" applyAlignment="1">
      <alignment horizontal="center" vertical="center" shrinkToFit="1"/>
    </xf>
    <xf numFmtId="0" fontId="5" fillId="3" borderId="13" xfId="6" applyFont="1" applyFill="1" applyBorder="1" applyAlignment="1">
      <alignment horizontal="center" vertical="center" shrinkToFit="1"/>
    </xf>
    <xf numFmtId="0" fontId="5" fillId="3" borderId="14" xfId="6" applyFont="1" applyFill="1" applyBorder="1" applyAlignment="1">
      <alignment horizontal="center" vertical="center" shrinkToFit="1"/>
    </xf>
    <xf numFmtId="180" fontId="16" fillId="3" borderId="44" xfId="5" applyNumberFormat="1" applyFont="1" applyFill="1" applyBorder="1" applyAlignment="1">
      <alignment shrinkToFit="1"/>
    </xf>
    <xf numFmtId="0" fontId="10" fillId="3" borderId="38" xfId="6" applyFont="1" applyFill="1" applyBorder="1" applyAlignment="1">
      <alignment horizontal="center" vertical="center" shrinkToFit="1"/>
    </xf>
    <xf numFmtId="0" fontId="10" fillId="3" borderId="40" xfId="6" applyFont="1" applyFill="1" applyBorder="1" applyAlignment="1">
      <alignment horizontal="center" vertical="center" shrinkToFit="1"/>
    </xf>
    <xf numFmtId="0" fontId="10" fillId="3" borderId="39" xfId="6" applyFont="1" applyFill="1" applyBorder="1" applyAlignment="1">
      <alignment horizontal="center" vertical="center" shrinkToFit="1"/>
    </xf>
    <xf numFmtId="183" fontId="16" fillId="3" borderId="35" xfId="5" applyNumberFormat="1" applyFont="1" applyFill="1" applyBorder="1" applyAlignment="1">
      <alignment shrinkToFit="1"/>
    </xf>
    <xf numFmtId="183" fontId="16" fillId="3" borderId="74" xfId="5" applyNumberFormat="1" applyFont="1" applyFill="1" applyBorder="1" applyAlignment="1">
      <alignment shrinkToFit="1"/>
    </xf>
    <xf numFmtId="180" fontId="16" fillId="3" borderId="35" xfId="5" applyNumberFormat="1" applyFont="1" applyFill="1" applyBorder="1" applyAlignment="1">
      <alignment shrinkToFit="1"/>
    </xf>
    <xf numFmtId="180" fontId="29" fillId="3" borderId="32" xfId="2" applyNumberFormat="1" applyFont="1" applyFill="1" applyBorder="1" applyAlignment="1" applyProtection="1">
      <alignment shrinkToFit="1"/>
    </xf>
    <xf numFmtId="180" fontId="29" fillId="3" borderId="13" xfId="2" applyNumberFormat="1" applyFont="1" applyFill="1" applyBorder="1" applyAlignment="1" applyProtection="1">
      <alignment shrinkToFit="1"/>
    </xf>
    <xf numFmtId="180" fontId="29" fillId="3" borderId="14" xfId="2" applyNumberFormat="1" applyFont="1" applyFill="1" applyBorder="1" applyAlignment="1" applyProtection="1">
      <alignment shrinkToFit="1"/>
    </xf>
    <xf numFmtId="180" fontId="29" fillId="3" borderId="19" xfId="2" applyNumberFormat="1" applyFont="1" applyFill="1" applyBorder="1" applyAlignment="1" applyProtection="1">
      <alignment shrinkToFit="1"/>
    </xf>
    <xf numFmtId="180" fontId="29" fillId="3" borderId="17" xfId="2" applyNumberFormat="1" applyFont="1" applyFill="1" applyBorder="1" applyAlignment="1" applyProtection="1">
      <alignment shrinkToFit="1"/>
    </xf>
    <xf numFmtId="180" fontId="29" fillId="3" borderId="18" xfId="2" applyNumberFormat="1" applyFont="1" applyFill="1" applyBorder="1" applyAlignment="1" applyProtection="1">
      <alignment shrinkToFit="1"/>
    </xf>
    <xf numFmtId="180" fontId="16" fillId="3" borderId="42" xfId="5" applyNumberFormat="1" applyFont="1" applyFill="1" applyBorder="1" applyAlignment="1">
      <alignment shrinkToFit="1"/>
    </xf>
    <xf numFmtId="180" fontId="16" fillId="3" borderId="47" xfId="5" applyNumberFormat="1" applyFont="1" applyFill="1" applyBorder="1" applyAlignment="1">
      <alignment shrinkToFit="1"/>
    </xf>
    <xf numFmtId="180" fontId="16" fillId="3" borderId="48" xfId="5" applyNumberFormat="1" applyFont="1" applyFill="1" applyBorder="1" applyAlignment="1">
      <alignment shrinkToFit="1"/>
    </xf>
    <xf numFmtId="0" fontId="28" fillId="3" borderId="34" xfId="6" applyFont="1" applyFill="1" applyBorder="1" applyAlignment="1">
      <alignment horizontal="center" vertical="center" shrinkToFit="1"/>
    </xf>
    <xf numFmtId="0" fontId="5" fillId="3" borderId="56" xfId="6" applyFont="1" applyFill="1" applyBorder="1" applyAlignment="1">
      <alignment horizontal="center" shrinkToFit="1"/>
    </xf>
    <xf numFmtId="0" fontId="5" fillId="3" borderId="75" xfId="6" applyFont="1" applyFill="1" applyBorder="1" applyAlignment="1">
      <alignment horizontal="center" shrinkToFit="1"/>
    </xf>
    <xf numFmtId="0" fontId="10" fillId="3" borderId="76" xfId="6" applyFont="1" applyFill="1" applyBorder="1" applyAlignment="1">
      <alignment horizontal="center" vertical="center" shrinkToFit="1"/>
    </xf>
    <xf numFmtId="0" fontId="5" fillId="3" borderId="32" xfId="7" applyFont="1" applyFill="1" applyBorder="1" applyAlignment="1">
      <alignment horizontal="center" vertical="center"/>
    </xf>
    <xf numFmtId="0" fontId="5" fillId="3" borderId="13" xfId="7" applyFont="1" applyFill="1" applyBorder="1" applyAlignment="1">
      <alignment horizontal="center" vertical="center"/>
    </xf>
    <xf numFmtId="0" fontId="5" fillId="3" borderId="13" xfId="6" applyFont="1" applyFill="1" applyBorder="1" applyAlignment="1">
      <alignment horizontal="center" vertical="center"/>
    </xf>
    <xf numFmtId="0" fontId="5" fillId="3" borderId="45" xfId="6" applyFont="1" applyFill="1" applyBorder="1" applyAlignment="1">
      <alignment horizontal="center" vertical="center"/>
    </xf>
    <xf numFmtId="180" fontId="16" fillId="3" borderId="34" xfId="5" applyNumberFormat="1" applyFont="1" applyFill="1" applyBorder="1" applyAlignment="1">
      <alignment shrinkToFit="1"/>
    </xf>
    <xf numFmtId="180" fontId="16" fillId="3" borderId="32" xfId="2" applyNumberFormat="1" applyFont="1" applyFill="1" applyBorder="1" applyAlignment="1" applyProtection="1">
      <alignment horizontal="center" shrinkToFit="1"/>
    </xf>
    <xf numFmtId="180" fontId="16" fillId="3" borderId="13" xfId="2" applyNumberFormat="1" applyFont="1" applyFill="1" applyBorder="1" applyAlignment="1" applyProtection="1">
      <alignment horizontal="center" shrinkToFit="1"/>
    </xf>
    <xf numFmtId="180" fontId="16" fillId="3" borderId="14" xfId="2" applyNumberFormat="1" applyFont="1" applyFill="1" applyBorder="1" applyAlignment="1" applyProtection="1">
      <alignment horizontal="center" shrinkToFit="1"/>
    </xf>
    <xf numFmtId="180" fontId="16" fillId="3" borderId="19" xfId="2" applyNumberFormat="1" applyFont="1" applyFill="1" applyBorder="1" applyAlignment="1" applyProtection="1">
      <alignment horizontal="center" shrinkToFit="1"/>
    </xf>
    <xf numFmtId="180" fontId="16" fillId="3" borderId="17" xfId="2" applyNumberFormat="1" applyFont="1" applyFill="1" applyBorder="1" applyAlignment="1" applyProtection="1">
      <alignment horizontal="center" shrinkToFit="1"/>
    </xf>
    <xf numFmtId="180" fontId="16" fillId="3" borderId="18" xfId="2" applyNumberFormat="1" applyFont="1" applyFill="1" applyBorder="1" applyAlignment="1" applyProtection="1">
      <alignment horizontal="center" shrinkToFit="1"/>
    </xf>
    <xf numFmtId="180" fontId="16" fillId="3" borderId="32" xfId="5" applyNumberFormat="1" applyFont="1" applyFill="1" applyBorder="1" applyAlignment="1">
      <alignment horizontal="center" shrinkToFit="1"/>
    </xf>
    <xf numFmtId="180" fontId="16" fillId="3" borderId="13" xfId="5" applyNumberFormat="1" applyFont="1" applyFill="1" applyBorder="1" applyAlignment="1">
      <alignment horizontal="center" shrinkToFit="1"/>
    </xf>
    <xf numFmtId="180" fontId="16" fillId="3" borderId="14" xfId="5" applyNumberFormat="1" applyFont="1" applyFill="1" applyBorder="1" applyAlignment="1">
      <alignment horizontal="center" shrinkToFit="1"/>
    </xf>
    <xf numFmtId="180" fontId="16" fillId="3" borderId="19" xfId="5" applyNumberFormat="1" applyFont="1" applyFill="1" applyBorder="1" applyAlignment="1">
      <alignment horizontal="center" shrinkToFit="1"/>
    </xf>
    <xf numFmtId="180" fontId="16" fillId="3" borderId="17" xfId="5" applyNumberFormat="1" applyFont="1" applyFill="1" applyBorder="1" applyAlignment="1">
      <alignment horizontal="center" shrinkToFit="1"/>
    </xf>
    <xf numFmtId="180" fontId="16" fillId="3" borderId="18" xfId="5" applyNumberFormat="1" applyFont="1" applyFill="1" applyBorder="1" applyAlignment="1">
      <alignment horizontal="center" shrinkToFit="1"/>
    </xf>
    <xf numFmtId="176" fontId="10" fillId="3" borderId="47" xfId="6" applyNumberFormat="1" applyFont="1" applyFill="1" applyBorder="1" applyAlignment="1">
      <alignment horizontal="center" vertical="center" shrinkToFit="1"/>
    </xf>
    <xf numFmtId="0" fontId="5" fillId="3" borderId="32" xfId="6" applyFont="1" applyFill="1" applyBorder="1" applyAlignment="1">
      <alignment horizontal="center" vertical="center"/>
    </xf>
    <xf numFmtId="176" fontId="10" fillId="3" borderId="32" xfId="6" applyNumberFormat="1" applyFont="1" applyFill="1" applyBorder="1" applyAlignment="1">
      <alignment horizontal="center" vertical="center" shrinkToFit="1"/>
    </xf>
    <xf numFmtId="176" fontId="10" fillId="3" borderId="14" xfId="6" applyNumberFormat="1" applyFont="1" applyFill="1" applyBorder="1" applyAlignment="1">
      <alignment horizontal="center" vertical="center" shrinkToFit="1"/>
    </xf>
    <xf numFmtId="176" fontId="10" fillId="3" borderId="19" xfId="6" applyNumberFormat="1" applyFont="1" applyFill="1" applyBorder="1" applyAlignment="1">
      <alignment horizontal="center" vertical="center" shrinkToFit="1"/>
    </xf>
    <xf numFmtId="176" fontId="10" fillId="3" borderId="18" xfId="6" applyNumberFormat="1" applyFont="1" applyFill="1" applyBorder="1" applyAlignment="1">
      <alignment horizontal="center" vertical="center" shrinkToFit="1"/>
    </xf>
    <xf numFmtId="0" fontId="5" fillId="3" borderId="14" xfId="7" applyFont="1" applyFill="1" applyBorder="1" applyAlignment="1">
      <alignment horizontal="center" vertical="center"/>
    </xf>
    <xf numFmtId="180" fontId="16" fillId="3" borderId="51" xfId="5" applyNumberFormat="1" applyFont="1" applyFill="1" applyBorder="1" applyAlignment="1">
      <alignment shrinkToFit="1"/>
    </xf>
    <xf numFmtId="0" fontId="5" fillId="3" borderId="29" xfId="5" applyFont="1" applyFill="1" applyBorder="1" applyAlignment="1">
      <alignment horizontal="center" vertical="center" shrinkToFit="1"/>
    </xf>
    <xf numFmtId="0" fontId="1" fillId="3" borderId="30" xfId="5" applyFill="1" applyBorder="1" applyAlignment="1">
      <alignment horizontal="center" vertical="center" shrinkToFit="1"/>
    </xf>
    <xf numFmtId="0" fontId="1" fillId="3" borderId="31" xfId="5" applyFill="1" applyBorder="1" applyAlignment="1">
      <alignment horizontal="center" vertical="center" shrinkToFit="1"/>
    </xf>
    <xf numFmtId="180" fontId="16" fillId="3" borderId="33" xfId="5" applyNumberFormat="1" applyFont="1" applyFill="1" applyBorder="1" applyAlignment="1">
      <alignment shrinkToFit="1"/>
    </xf>
    <xf numFmtId="180" fontId="16" fillId="3" borderId="34" xfId="7" applyNumberFormat="1" applyFont="1" applyFill="1" applyBorder="1" applyAlignment="1">
      <alignment shrinkToFit="1"/>
    </xf>
    <xf numFmtId="180" fontId="16" fillId="3" borderId="1" xfId="7" applyNumberFormat="1" applyFont="1" applyFill="1" applyBorder="1" applyAlignment="1">
      <alignment shrinkToFit="1"/>
    </xf>
    <xf numFmtId="0" fontId="5" fillId="3" borderId="32" xfId="6" applyFont="1" applyFill="1" applyBorder="1" applyAlignment="1">
      <alignment horizontal="center" shrinkToFit="1"/>
    </xf>
    <xf numFmtId="0" fontId="5" fillId="3" borderId="13" xfId="6" applyFont="1" applyFill="1" applyBorder="1" applyAlignment="1">
      <alignment horizontal="center" shrinkToFit="1"/>
    </xf>
    <xf numFmtId="0" fontId="5" fillId="3" borderId="45" xfId="6" applyFont="1" applyFill="1" applyBorder="1" applyAlignment="1">
      <alignment horizontal="center" shrinkToFit="1"/>
    </xf>
    <xf numFmtId="0" fontId="5" fillId="3" borderId="19" xfId="6" applyFont="1" applyFill="1" applyBorder="1" applyAlignment="1">
      <alignment horizontal="center" shrinkToFit="1"/>
    </xf>
    <xf numFmtId="0" fontId="5" fillId="3" borderId="17" xfId="6" applyFont="1" applyFill="1" applyBorder="1" applyAlignment="1">
      <alignment horizontal="center" shrinkToFit="1"/>
    </xf>
    <xf numFmtId="0" fontId="5" fillId="3" borderId="46" xfId="6" applyFont="1" applyFill="1" applyBorder="1" applyAlignment="1">
      <alignment horizontal="center" shrinkToFit="1"/>
    </xf>
    <xf numFmtId="180" fontId="16" fillId="3" borderId="34" xfId="2" applyNumberFormat="1" applyFont="1" applyFill="1" applyBorder="1" applyAlignment="1" applyProtection="1">
      <alignment shrinkToFit="1"/>
    </xf>
    <xf numFmtId="186" fontId="6" fillId="0" borderId="0" xfId="6" applyNumberFormat="1" applyFont="1" applyAlignment="1" applyProtection="1">
      <alignment horizontal="center" vertical="center"/>
      <protection locked="0"/>
    </xf>
    <xf numFmtId="186" fontId="6" fillId="3" borderId="0" xfId="5" applyNumberFormat="1" applyFont="1" applyFill="1" applyAlignment="1">
      <alignment shrinkToFit="1"/>
    </xf>
    <xf numFmtId="186" fontId="12" fillId="3" borderId="0" xfId="5" applyNumberFormat="1" applyFont="1" applyFill="1" applyAlignment="1">
      <alignment shrinkToFit="1"/>
    </xf>
    <xf numFmtId="0" fontId="5" fillId="3" borderId="5" xfId="6" applyFont="1" applyFill="1" applyBorder="1" applyAlignment="1">
      <alignment horizontal="center" vertical="center"/>
    </xf>
    <xf numFmtId="0" fontId="5" fillId="3" borderId="0" xfId="6" applyFont="1" applyFill="1" applyAlignment="1">
      <alignment horizontal="center" vertical="center"/>
    </xf>
    <xf numFmtId="0" fontId="5" fillId="3" borderId="32" xfId="6" applyFont="1" applyFill="1" applyBorder="1" applyAlignment="1">
      <alignment vertical="center"/>
    </xf>
    <xf numFmtId="0" fontId="5" fillId="3" borderId="13" xfId="6" applyFont="1" applyFill="1" applyBorder="1" applyAlignment="1">
      <alignment vertical="center"/>
    </xf>
    <xf numFmtId="0" fontId="20" fillId="3" borderId="20" xfId="7" applyFont="1" applyFill="1" applyBorder="1" applyAlignment="1">
      <alignment horizontal="center" vertical="center"/>
    </xf>
    <xf numFmtId="0" fontId="20" fillId="3" borderId="21" xfId="7" applyFont="1" applyFill="1" applyBorder="1" applyAlignment="1">
      <alignment horizontal="center" vertical="center"/>
    </xf>
    <xf numFmtId="0" fontId="20" fillId="3" borderId="22" xfId="7" applyFont="1" applyFill="1" applyBorder="1" applyAlignment="1">
      <alignment horizontal="center" vertical="center"/>
    </xf>
    <xf numFmtId="0" fontId="5" fillId="3" borderId="0" xfId="6" applyFont="1" applyFill="1" applyAlignment="1">
      <alignment horizontal="center"/>
    </xf>
    <xf numFmtId="0" fontId="18" fillId="0" borderId="32" xfId="6" applyBorder="1" applyAlignment="1" applyProtection="1">
      <alignment horizontal="center"/>
      <protection locked="0"/>
    </xf>
    <xf numFmtId="0" fontId="18" fillId="0" borderId="13" xfId="6" applyBorder="1" applyAlignment="1" applyProtection="1">
      <alignment horizontal="center"/>
      <protection locked="0"/>
    </xf>
    <xf numFmtId="0" fontId="18" fillId="0" borderId="14" xfId="6" applyBorder="1" applyAlignment="1" applyProtection="1">
      <alignment horizontal="center"/>
      <protection locked="0"/>
    </xf>
    <xf numFmtId="0" fontId="18" fillId="0" borderId="19" xfId="6" applyBorder="1" applyAlignment="1" applyProtection="1">
      <alignment horizontal="center"/>
      <protection locked="0"/>
    </xf>
    <xf numFmtId="0" fontId="18" fillId="0" borderId="17" xfId="6" applyBorder="1" applyAlignment="1" applyProtection="1">
      <alignment horizontal="center"/>
      <protection locked="0"/>
    </xf>
    <xf numFmtId="0" fontId="18" fillId="0" borderId="18" xfId="6" applyBorder="1" applyAlignment="1" applyProtection="1">
      <alignment horizontal="center"/>
      <protection locked="0"/>
    </xf>
    <xf numFmtId="0" fontId="6" fillId="3" borderId="19" xfId="6" applyFont="1" applyFill="1" applyBorder="1" applyAlignment="1">
      <alignment horizontal="center"/>
    </xf>
    <xf numFmtId="0" fontId="6" fillId="3" borderId="17" xfId="6" applyFont="1" applyFill="1" applyBorder="1" applyAlignment="1">
      <alignment horizontal="center"/>
    </xf>
    <xf numFmtId="0" fontId="6" fillId="3" borderId="46" xfId="6" applyFont="1" applyFill="1" applyBorder="1" applyAlignment="1">
      <alignment horizontal="center"/>
    </xf>
    <xf numFmtId="0" fontId="20" fillId="3" borderId="13" xfId="7" applyFont="1" applyFill="1" applyBorder="1" applyAlignment="1">
      <alignment horizontal="center" vertical="center"/>
    </xf>
    <xf numFmtId="0" fontId="20" fillId="3" borderId="14" xfId="7" applyFont="1" applyFill="1" applyBorder="1" applyAlignment="1">
      <alignment horizontal="center" vertical="center"/>
    </xf>
    <xf numFmtId="0" fontId="18" fillId="3" borderId="13" xfId="6" applyFill="1" applyBorder="1" applyAlignment="1">
      <alignment horizontal="center" vertical="center" shrinkToFit="1"/>
    </xf>
    <xf numFmtId="0" fontId="18" fillId="3" borderId="19" xfId="6" applyFill="1" applyBorder="1" applyAlignment="1">
      <alignment horizontal="center" vertical="center" shrinkToFit="1"/>
    </xf>
    <xf numFmtId="0" fontId="18" fillId="3" borderId="17" xfId="6" applyFill="1" applyBorder="1" applyAlignment="1">
      <alignment horizontal="center" vertical="center" shrinkToFit="1"/>
    </xf>
    <xf numFmtId="0" fontId="5" fillId="3" borderId="45" xfId="6" applyFont="1" applyFill="1" applyBorder="1" applyAlignment="1">
      <alignment vertical="center"/>
    </xf>
    <xf numFmtId="0" fontId="5" fillId="3" borderId="17" xfId="6" applyFont="1" applyFill="1" applyBorder="1" applyAlignment="1">
      <alignment vertical="center"/>
    </xf>
    <xf numFmtId="0" fontId="5" fillId="3" borderId="46" xfId="6" applyFont="1" applyFill="1" applyBorder="1" applyAlignment="1">
      <alignment vertical="center"/>
    </xf>
    <xf numFmtId="0" fontId="5" fillId="3" borderId="17" xfId="6" applyFont="1" applyFill="1" applyBorder="1" applyAlignment="1">
      <alignment horizontal="center" vertical="center" shrinkToFit="1"/>
    </xf>
    <xf numFmtId="0" fontId="18" fillId="3" borderId="18" xfId="6" applyFill="1" applyBorder="1" applyAlignment="1">
      <alignment horizontal="center" vertical="center" shrinkToFit="1"/>
    </xf>
    <xf numFmtId="0" fontId="1" fillId="3" borderId="32" xfId="6" applyFont="1" applyFill="1" applyBorder="1" applyAlignment="1">
      <alignment horizontal="center"/>
    </xf>
    <xf numFmtId="0" fontId="1" fillId="3" borderId="14" xfId="6" applyFont="1" applyFill="1" applyBorder="1" applyAlignment="1">
      <alignment horizontal="center"/>
    </xf>
    <xf numFmtId="0" fontId="1" fillId="3" borderId="19" xfId="6" applyFont="1" applyFill="1" applyBorder="1" applyAlignment="1">
      <alignment horizontal="center"/>
    </xf>
    <xf numFmtId="0" fontId="1" fillId="3" borderId="18" xfId="6" applyFont="1" applyFill="1" applyBorder="1" applyAlignment="1">
      <alignment horizontal="center"/>
    </xf>
    <xf numFmtId="0" fontId="5" fillId="0" borderId="68" xfId="6" applyFont="1" applyBorder="1" applyAlignment="1" applyProtection="1">
      <alignment horizontal="center" vertical="center"/>
      <protection locked="0"/>
    </xf>
    <xf numFmtId="0" fontId="5" fillId="0" borderId="5" xfId="6" applyFont="1" applyBorder="1" applyAlignment="1" applyProtection="1">
      <alignment horizontal="center" vertical="center"/>
      <protection locked="0"/>
    </xf>
    <xf numFmtId="0" fontId="5" fillId="0" borderId="69" xfId="6" applyFont="1" applyBorder="1" applyAlignment="1" applyProtection="1">
      <alignment horizontal="center" vertical="center"/>
      <protection locked="0"/>
    </xf>
    <xf numFmtId="0" fontId="5" fillId="0" borderId="19" xfId="6" applyFont="1" applyBorder="1" applyAlignment="1" applyProtection="1">
      <alignment horizontal="center" vertical="center"/>
      <protection locked="0"/>
    </xf>
    <xf numFmtId="0" fontId="5" fillId="0" borderId="17" xfId="6" applyFont="1" applyBorder="1" applyAlignment="1" applyProtection="1">
      <alignment horizontal="center" vertical="center"/>
      <protection locked="0"/>
    </xf>
    <xf numFmtId="0" fontId="5" fillId="0" borderId="18" xfId="6" applyFont="1" applyBorder="1" applyAlignment="1" applyProtection="1">
      <alignment horizontal="center" vertical="center"/>
      <protection locked="0"/>
    </xf>
    <xf numFmtId="0" fontId="5" fillId="3" borderId="65" xfId="6" applyFont="1" applyFill="1" applyBorder="1" applyAlignment="1">
      <alignment horizontal="center" vertical="center"/>
    </xf>
    <xf numFmtId="0" fontId="5" fillId="3" borderId="33" xfId="6" applyFont="1" applyFill="1" applyBorder="1" applyAlignment="1">
      <alignment horizontal="center" vertical="center"/>
    </xf>
    <xf numFmtId="0" fontId="5" fillId="3" borderId="35" xfId="5" applyFont="1" applyFill="1" applyBorder="1" applyAlignment="1">
      <alignment horizontal="left" vertical="center"/>
    </xf>
    <xf numFmtId="0" fontId="5" fillId="3" borderId="64" xfId="5" applyFont="1" applyFill="1" applyBorder="1" applyAlignment="1">
      <alignment horizontal="left" vertical="center"/>
    </xf>
    <xf numFmtId="0" fontId="5" fillId="3" borderId="34" xfId="5" applyFont="1" applyFill="1" applyBorder="1" applyAlignment="1">
      <alignment horizontal="left" vertical="center"/>
    </xf>
    <xf numFmtId="0" fontId="18" fillId="3" borderId="65" xfId="6" applyFill="1" applyBorder="1" applyAlignment="1">
      <alignment horizontal="center" vertical="center" shrinkToFit="1"/>
    </xf>
    <xf numFmtId="0" fontId="18" fillId="3" borderId="33" xfId="6" applyFill="1" applyBorder="1" applyAlignment="1">
      <alignment horizontal="center" vertical="center" shrinkToFit="1"/>
    </xf>
    <xf numFmtId="186" fontId="6" fillId="3" borderId="0" xfId="5" applyNumberFormat="1" applyFont="1" applyFill="1" applyAlignment="1">
      <alignment horizontal="center" shrinkToFit="1"/>
    </xf>
    <xf numFmtId="0" fontId="6" fillId="3" borderId="32" xfId="6" applyFont="1" applyFill="1" applyBorder="1" applyAlignment="1">
      <alignment horizontal="center" vertical="center" shrinkToFit="1"/>
    </xf>
    <xf numFmtId="0" fontId="6" fillId="3" borderId="19" xfId="6" applyFont="1" applyFill="1" applyBorder="1" applyAlignment="1">
      <alignment horizontal="center" vertical="center" shrinkToFit="1"/>
    </xf>
    <xf numFmtId="0" fontId="41" fillId="3" borderId="32" xfId="6" applyFont="1" applyFill="1" applyBorder="1" applyAlignment="1">
      <alignment horizontal="center" vertical="center" wrapText="1"/>
    </xf>
    <xf numFmtId="0" fontId="41" fillId="3" borderId="13" xfId="6" applyFont="1" applyFill="1" applyBorder="1" applyAlignment="1">
      <alignment horizontal="center" vertical="center" wrapText="1"/>
    </xf>
    <xf numFmtId="0" fontId="41" fillId="3" borderId="45" xfId="6" applyFont="1" applyFill="1" applyBorder="1" applyAlignment="1">
      <alignment horizontal="center" vertical="center" wrapText="1"/>
    </xf>
    <xf numFmtId="0" fontId="41" fillId="3" borderId="19" xfId="6" applyFont="1" applyFill="1" applyBorder="1" applyAlignment="1">
      <alignment horizontal="center" vertical="center" wrapText="1"/>
    </xf>
    <xf numFmtId="0" fontId="41" fillId="3" borderId="17" xfId="6" applyFont="1" applyFill="1" applyBorder="1" applyAlignment="1">
      <alignment horizontal="center" vertical="center" wrapText="1"/>
    </xf>
    <xf numFmtId="0" fontId="41" fillId="3" borderId="46" xfId="6" applyFont="1" applyFill="1" applyBorder="1" applyAlignment="1">
      <alignment horizontal="center" vertical="center" wrapText="1"/>
    </xf>
    <xf numFmtId="0" fontId="6" fillId="3" borderId="13" xfId="6" applyFont="1" applyFill="1" applyBorder="1" applyAlignment="1">
      <alignment horizontal="left" vertical="center" indent="1" shrinkToFit="1"/>
    </xf>
    <xf numFmtId="0" fontId="6" fillId="3" borderId="45" xfId="6" applyFont="1" applyFill="1" applyBorder="1" applyAlignment="1">
      <alignment horizontal="left" vertical="center" indent="1" shrinkToFit="1"/>
    </xf>
    <xf numFmtId="0" fontId="6" fillId="3" borderId="15" xfId="6" applyFont="1" applyFill="1" applyBorder="1" applyAlignment="1">
      <alignment horizontal="center" vertical="center" shrinkToFit="1"/>
    </xf>
    <xf numFmtId="0" fontId="6" fillId="3" borderId="0" xfId="6" applyFont="1" applyFill="1" applyAlignment="1">
      <alignment horizontal="center" vertical="center" shrinkToFit="1"/>
    </xf>
    <xf numFmtId="0" fontId="10" fillId="3" borderId="0" xfId="6" applyFont="1" applyFill="1" applyAlignment="1">
      <alignment horizontal="left" vertical="center" indent="2" shrinkToFit="1"/>
    </xf>
    <xf numFmtId="0" fontId="10" fillId="3" borderId="10" xfId="6" applyFont="1" applyFill="1" applyBorder="1" applyAlignment="1">
      <alignment horizontal="left" vertical="center" indent="2" shrinkToFit="1"/>
    </xf>
    <xf numFmtId="0" fontId="6" fillId="3" borderId="17" xfId="6" applyFont="1" applyFill="1" applyBorder="1" applyAlignment="1">
      <alignment horizontal="left" vertical="center" indent="4" shrinkToFit="1"/>
    </xf>
    <xf numFmtId="0" fontId="6" fillId="3" borderId="46" xfId="6" applyFont="1" applyFill="1" applyBorder="1" applyAlignment="1">
      <alignment horizontal="left" vertical="center" indent="4" shrinkToFit="1"/>
    </xf>
    <xf numFmtId="0" fontId="6" fillId="3" borderId="5" xfId="6" applyFont="1" applyFill="1" applyBorder="1" applyAlignment="1">
      <alignment horizontal="center" vertical="center"/>
    </xf>
    <xf numFmtId="0" fontId="6" fillId="3" borderId="0" xfId="6" applyFont="1" applyFill="1" applyAlignment="1">
      <alignment horizontal="center" vertical="center"/>
    </xf>
    <xf numFmtId="0" fontId="5" fillId="3" borderId="7" xfId="6" applyFont="1" applyFill="1" applyBorder="1" applyAlignment="1">
      <alignment horizontal="center" vertical="top"/>
    </xf>
    <xf numFmtId="0" fontId="5" fillId="3" borderId="0" xfId="6" applyFont="1" applyFill="1" applyAlignment="1">
      <alignment horizontal="center" vertical="top"/>
    </xf>
    <xf numFmtId="0" fontId="5" fillId="3" borderId="43" xfId="6" applyFont="1" applyFill="1" applyBorder="1" applyAlignment="1">
      <alignment horizontal="center" vertical="top"/>
    </xf>
    <xf numFmtId="0" fontId="5" fillId="3" borderId="1" xfId="5" applyFont="1" applyFill="1" applyBorder="1" applyAlignment="1">
      <alignment vertical="center"/>
    </xf>
    <xf numFmtId="0" fontId="1" fillId="3" borderId="1" xfId="5" applyFill="1" applyBorder="1" applyAlignment="1">
      <alignment vertical="center"/>
    </xf>
    <xf numFmtId="0" fontId="7" fillId="3" borderId="5" xfId="6" applyFont="1" applyFill="1" applyBorder="1" applyAlignment="1">
      <alignment horizontal="left" vertical="center"/>
    </xf>
    <xf numFmtId="0" fontId="7" fillId="3" borderId="69" xfId="6" applyFont="1" applyFill="1" applyBorder="1" applyAlignment="1">
      <alignment horizontal="left" vertical="center"/>
    </xf>
    <xf numFmtId="0" fontId="7" fillId="3" borderId="0" xfId="6" applyFont="1" applyFill="1" applyAlignment="1">
      <alignment horizontal="left" vertical="center"/>
    </xf>
    <xf numFmtId="0" fontId="7" fillId="3" borderId="43" xfId="6" applyFont="1" applyFill="1" applyBorder="1" applyAlignment="1">
      <alignment horizontal="left" vertical="center"/>
    </xf>
    <xf numFmtId="0" fontId="5" fillId="3" borderId="14" xfId="6" applyFont="1" applyFill="1" applyBorder="1" applyAlignment="1">
      <alignment horizontal="center" vertical="center"/>
    </xf>
    <xf numFmtId="5" fontId="16" fillId="3" borderId="32" xfId="6" applyNumberFormat="1" applyFont="1" applyFill="1" applyBorder="1" applyAlignment="1">
      <alignment horizontal="center" shrinkToFit="1"/>
    </xf>
    <xf numFmtId="5" fontId="16" fillId="3" borderId="19" xfId="6" applyNumberFormat="1" applyFont="1" applyFill="1" applyBorder="1" applyAlignment="1">
      <alignment horizontal="center" shrinkToFit="1"/>
    </xf>
    <xf numFmtId="0" fontId="5" fillId="3" borderId="32" xfId="6" applyFont="1" applyFill="1" applyBorder="1"/>
    <xf numFmtId="0" fontId="5" fillId="3" borderId="12" xfId="6" applyFont="1" applyFill="1" applyBorder="1" applyAlignment="1">
      <alignment horizontal="center" vertical="center" shrinkToFit="1"/>
    </xf>
    <xf numFmtId="0" fontId="5" fillId="3" borderId="7" xfId="6" applyFont="1" applyFill="1" applyBorder="1" applyAlignment="1">
      <alignment horizontal="center" vertical="center" shrinkToFit="1"/>
    </xf>
    <xf numFmtId="0" fontId="5" fillId="3" borderId="0" xfId="6" applyFont="1" applyFill="1" applyAlignment="1">
      <alignment horizontal="center" vertical="center" shrinkToFit="1"/>
    </xf>
    <xf numFmtId="14" fontId="5" fillId="3" borderId="15" xfId="6" applyNumberFormat="1" applyFont="1" applyFill="1" applyBorder="1" applyAlignment="1">
      <alignment horizontal="center" vertical="center" shrinkToFit="1"/>
    </xf>
    <xf numFmtId="14" fontId="5" fillId="3" borderId="0" xfId="6" applyNumberFormat="1" applyFont="1" applyFill="1" applyAlignment="1">
      <alignment horizontal="center" vertical="center" shrinkToFit="1"/>
    </xf>
    <xf numFmtId="14" fontId="5" fillId="3" borderId="43" xfId="6" applyNumberFormat="1" applyFont="1" applyFill="1" applyBorder="1" applyAlignment="1">
      <alignment horizontal="center" vertical="center" shrinkToFit="1"/>
    </xf>
    <xf numFmtId="0" fontId="5" fillId="3" borderId="68" xfId="6" applyFont="1" applyFill="1" applyBorder="1" applyAlignment="1">
      <alignment horizontal="center" vertical="center"/>
    </xf>
    <xf numFmtId="0" fontId="5" fillId="3" borderId="69" xfId="6" applyFont="1" applyFill="1" applyBorder="1" applyAlignment="1">
      <alignment horizontal="center" vertical="center"/>
    </xf>
    <xf numFmtId="0" fontId="5" fillId="3" borderId="19" xfId="6" applyFont="1" applyFill="1" applyBorder="1" applyAlignment="1">
      <alignment horizontal="center" vertical="center"/>
    </xf>
    <xf numFmtId="0" fontId="5" fillId="3" borderId="17" xfId="6" applyFont="1" applyFill="1" applyBorder="1" applyAlignment="1">
      <alignment horizontal="center" vertical="center"/>
    </xf>
    <xf numFmtId="0" fontId="5" fillId="3" borderId="18" xfId="6" applyFont="1" applyFill="1" applyBorder="1" applyAlignment="1">
      <alignment horizontal="center" vertical="center"/>
    </xf>
    <xf numFmtId="0" fontId="5" fillId="3" borderId="66" xfId="6" applyFont="1" applyFill="1" applyBorder="1" applyAlignment="1">
      <alignment horizontal="center" vertical="center"/>
    </xf>
    <xf numFmtId="0" fontId="5" fillId="3" borderId="67" xfId="6" applyFont="1" applyFill="1" applyBorder="1" applyAlignment="1">
      <alignment horizontal="center" vertical="center"/>
    </xf>
    <xf numFmtId="0" fontId="5" fillId="0" borderId="11" xfId="6" applyFont="1" applyBorder="1" applyAlignment="1" applyProtection="1">
      <alignment horizontal="left" vertical="center" indent="1"/>
      <protection locked="0"/>
    </xf>
    <xf numFmtId="0" fontId="5" fillId="0" borderId="5" xfId="6" applyFont="1" applyBorder="1" applyAlignment="1" applyProtection="1">
      <alignment horizontal="left" vertical="center" indent="1"/>
      <protection locked="0"/>
    </xf>
    <xf numFmtId="0" fontId="5" fillId="0" borderId="77" xfId="6" applyFont="1" applyBorder="1" applyAlignment="1" applyProtection="1">
      <alignment horizontal="left" vertical="center" indent="1"/>
      <protection locked="0"/>
    </xf>
    <xf numFmtId="0" fontId="5" fillId="0" borderId="8" xfId="6" applyFont="1" applyBorder="1" applyAlignment="1" applyProtection="1">
      <alignment horizontal="left" vertical="center" indent="1"/>
      <protection locked="0"/>
    </xf>
    <xf numFmtId="0" fontId="5" fillId="0" borderId="4" xfId="6" applyFont="1" applyBorder="1" applyAlignment="1" applyProtection="1">
      <alignment horizontal="left" vertical="center" indent="1"/>
      <protection locked="0"/>
    </xf>
    <xf numFmtId="0" fontId="5" fillId="0" borderId="9" xfId="6" applyFont="1" applyBorder="1" applyAlignment="1" applyProtection="1">
      <alignment horizontal="left" vertical="center" indent="1"/>
      <protection locked="0"/>
    </xf>
    <xf numFmtId="0" fontId="5" fillId="0" borderId="11" xfId="6" applyFont="1" applyBorder="1" applyAlignment="1">
      <alignment horizontal="distributed" vertical="justify"/>
    </xf>
    <xf numFmtId="0" fontId="5" fillId="0" borderId="5" xfId="6" applyFont="1" applyBorder="1" applyAlignment="1">
      <alignment horizontal="distributed" vertical="justify"/>
    </xf>
    <xf numFmtId="0" fontId="5" fillId="0" borderId="77" xfId="6" applyFont="1" applyBorder="1" applyAlignment="1">
      <alignment horizontal="distributed" vertical="justify"/>
    </xf>
    <xf numFmtId="0" fontId="5" fillId="0" borderId="65" xfId="6" applyFont="1" applyBorder="1" applyAlignment="1">
      <alignment horizontal="center"/>
    </xf>
    <xf numFmtId="0" fontId="5" fillId="0" borderId="66" xfId="6" applyFont="1" applyBorder="1" applyAlignment="1">
      <alignment horizontal="center"/>
    </xf>
    <xf numFmtId="0" fontId="5" fillId="0" borderId="73" xfId="6" applyFont="1" applyBorder="1" applyAlignment="1">
      <alignment horizontal="center"/>
    </xf>
    <xf numFmtId="0" fontId="5" fillId="0" borderId="78" xfId="6" applyFont="1" applyBorder="1" applyAlignment="1">
      <alignment horizontal="center"/>
    </xf>
    <xf numFmtId="0" fontId="5" fillId="0" borderId="68" xfId="6" applyFont="1" applyBorder="1" applyAlignment="1" applyProtection="1">
      <alignment vertical="center"/>
      <protection locked="0"/>
    </xf>
    <xf numFmtId="0" fontId="5" fillId="0" borderId="55" xfId="6" applyFont="1" applyBorder="1" applyAlignment="1" applyProtection="1">
      <alignment vertical="center"/>
      <protection locked="0"/>
    </xf>
    <xf numFmtId="0" fontId="5" fillId="0" borderId="6" xfId="6" applyFont="1" applyBorder="1" applyAlignment="1">
      <alignment horizontal="center" vertical="center"/>
    </xf>
    <xf numFmtId="0" fontId="25" fillId="0" borderId="8" xfId="6" applyFont="1" applyBorder="1" applyAlignment="1">
      <alignment horizontal="left" vertical="center"/>
    </xf>
    <xf numFmtId="0" fontId="25" fillId="0" borderId="4" xfId="6" applyFont="1" applyBorder="1" applyAlignment="1">
      <alignment horizontal="left" vertical="center"/>
    </xf>
    <xf numFmtId="0" fontId="25" fillId="0" borderId="9" xfId="6" applyFont="1" applyBorder="1" applyAlignment="1">
      <alignment horizontal="left" vertical="center"/>
    </xf>
    <xf numFmtId="0" fontId="5" fillId="0" borderId="11" xfId="6" applyFont="1" applyBorder="1" applyAlignment="1">
      <alignment horizontal="distributed" vertical="distributed"/>
    </xf>
    <xf numFmtId="0" fontId="5" fillId="0" borderId="5" xfId="6" applyFont="1" applyBorder="1" applyAlignment="1">
      <alignment horizontal="distributed" vertical="distributed"/>
    </xf>
    <xf numFmtId="0" fontId="5" fillId="0" borderId="77" xfId="6" applyFont="1" applyBorder="1" applyAlignment="1">
      <alignment horizontal="distributed" vertical="distributed"/>
    </xf>
    <xf numFmtId="0" fontId="5" fillId="0" borderId="7" xfId="6" applyFont="1" applyBorder="1" applyAlignment="1">
      <alignment horizontal="distributed" vertical="distributed"/>
    </xf>
    <xf numFmtId="0" fontId="5" fillId="0" borderId="0" xfId="6" applyFont="1" applyAlignment="1">
      <alignment horizontal="distributed" vertical="distributed"/>
    </xf>
    <xf numFmtId="0" fontId="5" fillId="0" borderId="10" xfId="6" applyFont="1" applyBorder="1" applyAlignment="1">
      <alignment horizontal="distributed" vertical="distributed"/>
    </xf>
    <xf numFmtId="0" fontId="0" fillId="0" borderId="8" xfId="0" applyBorder="1" applyAlignment="1">
      <alignment horizontal="center"/>
    </xf>
    <xf numFmtId="0" fontId="0" fillId="0" borderId="4" xfId="0" applyBorder="1" applyAlignment="1">
      <alignment horizontal="center"/>
    </xf>
    <xf numFmtId="0" fontId="0" fillId="0" borderId="9" xfId="0" applyBorder="1" applyAlignment="1">
      <alignment horizontal="center"/>
    </xf>
    <xf numFmtId="0" fontId="5" fillId="0" borderId="79" xfId="6" applyFont="1" applyBorder="1" applyAlignment="1" applyProtection="1">
      <alignment vertical="center"/>
      <protection locked="0"/>
    </xf>
    <xf numFmtId="0" fontId="5" fillId="0" borderId="65" xfId="6" applyFont="1" applyBorder="1" applyAlignment="1" applyProtection="1">
      <alignment vertical="center"/>
      <protection locked="0"/>
    </xf>
    <xf numFmtId="0" fontId="5" fillId="0" borderId="80" xfId="6" applyFont="1" applyBorder="1" applyAlignment="1" applyProtection="1">
      <alignment vertical="center"/>
      <protection locked="0"/>
    </xf>
    <xf numFmtId="0" fontId="5" fillId="0" borderId="73" xfId="6" applyFont="1" applyBorder="1" applyAlignment="1" applyProtection="1">
      <alignment vertical="center"/>
      <protection locked="0"/>
    </xf>
    <xf numFmtId="0" fontId="5" fillId="0" borderId="77" xfId="6" applyFont="1" applyBorder="1" applyAlignment="1">
      <alignment horizontal="center"/>
    </xf>
    <xf numFmtId="0" fontId="5" fillId="0" borderId="9" xfId="6" applyFont="1" applyBorder="1" applyAlignment="1">
      <alignment horizontal="center"/>
    </xf>
    <xf numFmtId="0" fontId="32" fillId="3" borderId="58" xfId="5" applyFont="1" applyFill="1" applyBorder="1" applyAlignment="1">
      <alignment horizontal="left" shrinkToFit="1"/>
    </xf>
    <xf numFmtId="0" fontId="32" fillId="3" borderId="41" xfId="5" applyFont="1" applyFill="1" applyBorder="1" applyAlignment="1">
      <alignment horizontal="left" shrinkToFit="1"/>
    </xf>
    <xf numFmtId="0" fontId="32" fillId="3" borderId="57" xfId="5" applyFont="1" applyFill="1" applyBorder="1" applyAlignment="1">
      <alignment horizontal="left" shrinkToFit="1"/>
    </xf>
    <xf numFmtId="0" fontId="32" fillId="3" borderId="1" xfId="5" applyFont="1" applyFill="1" applyBorder="1" applyAlignment="1">
      <alignment horizontal="left" shrinkToFit="1"/>
    </xf>
    <xf numFmtId="0" fontId="10" fillId="3" borderId="38" xfId="6" applyFont="1" applyFill="1" applyBorder="1" applyAlignment="1">
      <alignment horizontal="center" shrinkToFit="1"/>
    </xf>
    <xf numFmtId="0" fontId="10" fillId="3" borderId="39" xfId="6" applyFont="1" applyFill="1" applyBorder="1" applyAlignment="1">
      <alignment horizontal="center" shrinkToFit="1"/>
    </xf>
    <xf numFmtId="0" fontId="5" fillId="3" borderId="34" xfId="6" applyFont="1" applyFill="1" applyBorder="1" applyAlignment="1">
      <alignment horizontal="left" shrinkToFit="1"/>
    </xf>
    <xf numFmtId="0" fontId="5" fillId="3" borderId="1" xfId="6" applyFont="1" applyFill="1" applyBorder="1" applyAlignment="1">
      <alignment horizontal="left" shrinkToFit="1"/>
    </xf>
    <xf numFmtId="0" fontId="5" fillId="3" borderId="36" xfId="6" applyFont="1" applyFill="1" applyBorder="1" applyAlignment="1">
      <alignment horizontal="left" shrinkToFit="1"/>
    </xf>
    <xf numFmtId="180" fontId="16" fillId="3" borderId="81" xfId="5" applyNumberFormat="1" applyFont="1" applyFill="1" applyBorder="1" applyAlignment="1">
      <alignment shrinkToFit="1"/>
    </xf>
    <xf numFmtId="0" fontId="12" fillId="3" borderId="44" xfId="8" applyFont="1" applyFill="1" applyBorder="1" applyAlignment="1">
      <alignment horizontal="center" vertical="center" wrapText="1"/>
    </xf>
    <xf numFmtId="0" fontId="12" fillId="3" borderId="33" xfId="8" applyFont="1" applyFill="1" applyBorder="1" applyAlignment="1">
      <alignment horizontal="center" vertical="center" wrapText="1"/>
    </xf>
    <xf numFmtId="0" fontId="15" fillId="3" borderId="44" xfId="8" applyFont="1" applyFill="1" applyBorder="1" applyAlignment="1">
      <alignment horizontal="center" vertical="center"/>
    </xf>
    <xf numFmtId="0" fontId="15" fillId="3" borderId="33" xfId="8" applyFont="1" applyFill="1" applyBorder="1" applyAlignment="1">
      <alignment horizontal="center" vertical="center"/>
    </xf>
    <xf numFmtId="0" fontId="15" fillId="3" borderId="32" xfId="8" applyFont="1" applyFill="1" applyBorder="1" applyAlignment="1">
      <alignment horizontal="center" vertical="center"/>
    </xf>
    <xf numFmtId="0" fontId="15" fillId="3" borderId="19" xfId="8" applyFont="1" applyFill="1" applyBorder="1" applyAlignment="1">
      <alignment horizontal="center" vertical="center"/>
    </xf>
    <xf numFmtId="0" fontId="15" fillId="0" borderId="33" xfId="8" applyFont="1" applyBorder="1" applyAlignment="1" applyProtection="1">
      <alignment horizontal="center" vertical="center" shrinkToFit="1"/>
      <protection locked="0"/>
    </xf>
    <xf numFmtId="0" fontId="15" fillId="0" borderId="19" xfId="8" applyFont="1" applyBorder="1" applyAlignment="1" applyProtection="1">
      <alignment horizontal="center" vertical="center" shrinkToFit="1"/>
      <protection locked="0"/>
    </xf>
    <xf numFmtId="0" fontId="15" fillId="3" borderId="14" xfId="8" applyFont="1" applyFill="1" applyBorder="1" applyAlignment="1">
      <alignment horizontal="center" vertical="center"/>
    </xf>
    <xf numFmtId="0" fontId="15" fillId="3" borderId="18" xfId="8" applyFont="1" applyFill="1" applyBorder="1" applyAlignment="1">
      <alignment horizontal="center" vertical="center"/>
    </xf>
    <xf numFmtId="0" fontId="15" fillId="3" borderId="33" xfId="8" applyFont="1" applyFill="1" applyBorder="1" applyAlignment="1">
      <alignment horizontal="center" vertical="center" shrinkToFit="1"/>
    </xf>
    <xf numFmtId="0" fontId="15" fillId="3" borderId="44" xfId="8" applyFont="1" applyFill="1" applyBorder="1" applyAlignment="1">
      <alignment horizontal="center"/>
    </xf>
    <xf numFmtId="0" fontId="15" fillId="3" borderId="32" xfId="8" applyFont="1" applyFill="1" applyBorder="1" applyAlignment="1">
      <alignment horizontal="center"/>
    </xf>
    <xf numFmtId="0" fontId="31" fillId="3" borderId="0" xfId="6" applyFont="1" applyFill="1" applyAlignment="1">
      <alignment horizontal="left"/>
    </xf>
    <xf numFmtId="0" fontId="11" fillId="3" borderId="0" xfId="6" applyFont="1" applyFill="1" applyAlignment="1">
      <alignment horizontal="left"/>
    </xf>
    <xf numFmtId="0" fontId="11" fillId="3" borderId="10" xfId="6" applyFont="1" applyFill="1" applyBorder="1" applyAlignment="1">
      <alignment horizontal="left"/>
    </xf>
    <xf numFmtId="0" fontId="13" fillId="3" borderId="0" xfId="6" applyFont="1" applyFill="1" applyAlignment="1">
      <alignment horizontal="left" vertical="center" indent="1"/>
    </xf>
    <xf numFmtId="0" fontId="42" fillId="3" borderId="0" xfId="6" applyFont="1" applyFill="1" applyAlignment="1">
      <alignment horizontal="left" vertical="center"/>
    </xf>
    <xf numFmtId="0" fontId="2" fillId="3" borderId="0" xfId="6" applyFont="1" applyFill="1"/>
    <xf numFmtId="0" fontId="42" fillId="3" borderId="0" xfId="6" applyFont="1" applyFill="1" applyAlignment="1">
      <alignment horizontal="left" vertical="center" indent="1"/>
    </xf>
  </cellXfs>
  <cellStyles count="10">
    <cellStyle name="桁区切り" xfId="1" builtinId="6"/>
    <cellStyle name="桁区切り [0.00]" xfId="2" builtinId="3"/>
    <cellStyle name="標準" xfId="0" builtinId="0"/>
    <cellStyle name="標準 3" xfId="3" xr:uid="{00000000-0005-0000-0000-000003000000}"/>
    <cellStyle name="標準_外注支払新案支払一覧表" xfId="4" xr:uid="{00000000-0005-0000-0000-000004000000}"/>
    <cellStyle name="標準_業者説明" xfId="5" xr:uid="{00000000-0005-0000-0000-000005000000}"/>
    <cellStyle name="標準_業者説明_見積書・請求書の変更書式" xfId="6" xr:uid="{00000000-0005-0000-0000-000006000000}"/>
    <cellStyle name="標準_業者説明_見積書・請求書の変更書式（サトコウ）" xfId="7" xr:uid="{00000000-0005-0000-0000-000007000000}"/>
    <cellStyle name="標準_見積書書式" xfId="8" xr:uid="{00000000-0005-0000-0000-000008000000}"/>
    <cellStyle name="標準_新書式(岩城）" xfId="9"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BI$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fmlaLink="'見積書(1号)'!$BI$3" lockText="1" noThreeD="1"/>
</file>

<file path=xl/ctrlProps/ctrlProp18.xml><?xml version="1.0" encoding="utf-8"?>
<formControlPr xmlns="http://schemas.microsoft.com/office/spreadsheetml/2009/9/main" objectType="CheckBox" fmlaLink="'見積書(1号)'!$BK$3" lockText="1" noThreeD="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fmlaLink="$BK$3" lockText="1" noThreeD="1"/>
</file>

<file path=xl/ctrlProps/ctrlProp3.xml><?xml version="1.0" encoding="utf-8"?>
<formControlPr xmlns="http://schemas.microsoft.com/office/spreadsheetml/2009/9/main" objectType="CheckBox" checked="Checked" fmlaLink="$BI$11" lockText="1" noThreeD="1"/>
</file>

<file path=xl/ctrlProps/ctrlProp4.xml><?xml version="1.0" encoding="utf-8"?>
<formControlPr xmlns="http://schemas.microsoft.com/office/spreadsheetml/2009/9/main" objectType="CheckBox" fmlaLink="$BK$1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190500</xdr:colOff>
          <xdr:row>2</xdr:row>
          <xdr:rowOff>38100</xdr:rowOff>
        </xdr:from>
        <xdr:to>
          <xdr:col>37</xdr:col>
          <xdr:colOff>104775</xdr:colOff>
          <xdr:row>3</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xdr:row>
          <xdr:rowOff>38100</xdr:rowOff>
        </xdr:from>
        <xdr:to>
          <xdr:col>39</xdr:col>
          <xdr:colOff>114300</xdr:colOff>
          <xdr:row>3</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38100</xdr:rowOff>
        </xdr:from>
        <xdr:to>
          <xdr:col>17</xdr:col>
          <xdr:colOff>133350</xdr:colOff>
          <xdr:row>11</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xdr:row>
          <xdr:rowOff>28575</xdr:rowOff>
        </xdr:from>
        <xdr:to>
          <xdr:col>24</xdr:col>
          <xdr:colOff>104775</xdr:colOff>
          <xdr:row>11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13</xdr:row>
          <xdr:rowOff>0</xdr:rowOff>
        </xdr:from>
        <xdr:to>
          <xdr:col>44</xdr:col>
          <xdr:colOff>0</xdr:colOff>
          <xdr:row>14</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19050</xdr:colOff>
          <xdr:row>13</xdr:row>
          <xdr:rowOff>0</xdr:rowOff>
        </xdr:from>
        <xdr:to>
          <xdr:col>48</xdr:col>
          <xdr:colOff>47625</xdr:colOff>
          <xdr:row>14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13</xdr:row>
          <xdr:rowOff>0</xdr:rowOff>
        </xdr:from>
        <xdr:to>
          <xdr:col>52</xdr:col>
          <xdr:colOff>85725</xdr:colOff>
          <xdr:row>14</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14</xdr:row>
          <xdr:rowOff>0</xdr:rowOff>
        </xdr:from>
        <xdr:to>
          <xdr:col>44</xdr:col>
          <xdr:colOff>0</xdr:colOff>
          <xdr:row>15</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19050</xdr:colOff>
          <xdr:row>14</xdr:row>
          <xdr:rowOff>0</xdr:rowOff>
        </xdr:from>
        <xdr:to>
          <xdr:col>48</xdr:col>
          <xdr:colOff>47625</xdr:colOff>
          <xdr:row>15</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14</xdr:row>
          <xdr:rowOff>0</xdr:rowOff>
        </xdr:from>
        <xdr:to>
          <xdr:col>52</xdr:col>
          <xdr:colOff>85725</xdr:colOff>
          <xdr:row>15</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15</xdr:row>
          <xdr:rowOff>0</xdr:rowOff>
        </xdr:from>
        <xdr:to>
          <xdr:col>44</xdr:col>
          <xdr:colOff>0</xdr:colOff>
          <xdr:row>16</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19050</xdr:colOff>
          <xdr:row>15</xdr:row>
          <xdr:rowOff>0</xdr:rowOff>
        </xdr:from>
        <xdr:to>
          <xdr:col>48</xdr:col>
          <xdr:colOff>47625</xdr:colOff>
          <xdr:row>16</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15</xdr:row>
          <xdr:rowOff>0</xdr:rowOff>
        </xdr:from>
        <xdr:to>
          <xdr:col>52</xdr:col>
          <xdr:colOff>85725</xdr:colOff>
          <xdr:row>16</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15</xdr:row>
          <xdr:rowOff>0</xdr:rowOff>
        </xdr:from>
        <xdr:to>
          <xdr:col>44</xdr:col>
          <xdr:colOff>0</xdr:colOff>
          <xdr:row>16</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19050</xdr:colOff>
          <xdr:row>15</xdr:row>
          <xdr:rowOff>0</xdr:rowOff>
        </xdr:from>
        <xdr:to>
          <xdr:col>48</xdr:col>
          <xdr:colOff>47625</xdr:colOff>
          <xdr:row>16</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15</xdr:row>
          <xdr:rowOff>0</xdr:rowOff>
        </xdr:from>
        <xdr:to>
          <xdr:col>52</xdr:col>
          <xdr:colOff>85725</xdr:colOff>
          <xdr:row>16</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22</xdr:row>
      <xdr:rowOff>0</xdr:rowOff>
    </xdr:from>
    <xdr:to>
      <xdr:col>34</xdr:col>
      <xdr:colOff>19050</xdr:colOff>
      <xdr:row>24</xdr:row>
      <xdr:rowOff>17369</xdr:rowOff>
    </xdr:to>
    <xdr:sp macro="" textlink="">
      <xdr:nvSpPr>
        <xdr:cNvPr id="19" name="角丸四角形 28">
          <a:extLst>
            <a:ext uri="{FF2B5EF4-FFF2-40B4-BE49-F238E27FC236}">
              <a16:creationId xmlns:a16="http://schemas.microsoft.com/office/drawing/2014/main" id="{00000000-0008-0000-0000-000013000000}"/>
            </a:ext>
          </a:extLst>
        </xdr:cNvPr>
        <xdr:cNvSpPr>
          <a:spLocks noChangeArrowheads="1"/>
        </xdr:cNvSpPr>
      </xdr:nvSpPr>
      <xdr:spPr bwMode="auto">
        <a:xfrm>
          <a:off x="571500" y="3438525"/>
          <a:ext cx="5715000" cy="265019"/>
        </a:xfrm>
        <a:prstGeom prst="roundRect">
          <a:avLst>
            <a:gd name="adj" fmla="val 16667"/>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161925</xdr:colOff>
      <xdr:row>21</xdr:row>
      <xdr:rowOff>0</xdr:rowOff>
    </xdr:from>
    <xdr:to>
      <xdr:col>53</xdr:col>
      <xdr:colOff>199463</xdr:colOff>
      <xdr:row>34</xdr:row>
      <xdr:rowOff>104776</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bwMode="auto">
        <a:xfrm>
          <a:off x="7029450" y="3314700"/>
          <a:ext cx="3171263" cy="1714501"/>
        </a:xfrm>
        <a:prstGeom prst="wedgeRectCallout">
          <a:avLst>
            <a:gd name="adj1" fmla="val -72667"/>
            <a:gd name="adj2" fmla="val -33801"/>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労務費総額の算出方法</a:t>
          </a:r>
          <a:endParaRPr kumimoji="1" lang="en-US" altLang="ja-JP" sz="1100"/>
        </a:p>
        <a:p>
          <a:pPr algn="l"/>
          <a:r>
            <a:rPr kumimoji="1" lang="ja-JP" altLang="en-US" sz="1100"/>
            <a:t>①見積書に労務費が明記されている場合</a:t>
          </a:r>
          <a:endParaRPr kumimoji="1" lang="en-US" altLang="ja-JP" sz="1100"/>
        </a:p>
        <a:p>
          <a:pPr algn="l"/>
          <a:r>
            <a:rPr kumimoji="1" lang="ja-JP" altLang="en-US" sz="1100"/>
            <a:t>⇒見積内訳より労務費を拾い転記</a:t>
          </a:r>
          <a:endParaRPr kumimoji="1" lang="en-US" altLang="ja-JP" sz="1100"/>
        </a:p>
        <a:p>
          <a:pPr algn="l"/>
          <a:r>
            <a:rPr kumimoji="1" lang="ja-JP" altLang="en-US" sz="1100"/>
            <a:t>②見積書に労務単価が明記されている場合</a:t>
          </a:r>
          <a:endParaRPr kumimoji="1" lang="en-US" altLang="ja-JP" sz="1100"/>
        </a:p>
        <a:p>
          <a:pPr algn="l"/>
          <a:r>
            <a:rPr kumimoji="1" lang="ja-JP" altLang="en-US" sz="1100"/>
            <a:t>⇒数量</a:t>
          </a:r>
          <a:r>
            <a:rPr kumimoji="1" lang="en-US" altLang="ja-JP" sz="1100"/>
            <a:t>×</a:t>
          </a:r>
          <a:r>
            <a:rPr kumimoji="1" lang="ja-JP" altLang="en-US" sz="1100"/>
            <a:t>単価で労務費を算出</a:t>
          </a:r>
          <a:endParaRPr kumimoji="1" lang="en-US" altLang="ja-JP" sz="1100"/>
        </a:p>
        <a:p>
          <a:pPr algn="l"/>
          <a:r>
            <a:rPr kumimoji="1" lang="ja-JP" altLang="en-US" sz="1100"/>
            <a:t>③材工複合単価の場合</a:t>
          </a:r>
          <a:endParaRPr kumimoji="1" lang="en-US" altLang="ja-JP" sz="1100"/>
        </a:p>
        <a:p>
          <a:pPr algn="l"/>
          <a:r>
            <a:rPr kumimoji="1" lang="ja-JP" altLang="en-US" sz="1100"/>
            <a:t>⇒過去の実績等から記載</a:t>
          </a:r>
          <a:endParaRPr kumimoji="1" lang="en-US" altLang="ja-JP" sz="1100"/>
        </a:p>
        <a:p>
          <a:pPr algn="l"/>
          <a:r>
            <a:rPr kumimoji="1" lang="ja-JP" altLang="en-US" sz="1100"/>
            <a:t>④納品、リース等の労務が発生しない場合</a:t>
          </a:r>
          <a:endParaRPr kumimoji="1" lang="en-US" altLang="ja-JP" sz="1100"/>
        </a:p>
        <a:p>
          <a:pPr algn="l"/>
          <a:r>
            <a:rPr kumimoji="1" lang="ja-JP" altLang="en-US" sz="1100"/>
            <a:t>⇒”</a:t>
          </a:r>
          <a:r>
            <a:rPr kumimoji="1" lang="en-US" altLang="ja-JP" sz="1100"/>
            <a:t>0</a:t>
          </a:r>
          <a:r>
            <a:rPr kumimoji="1" lang="ja-JP" altLang="en-US" sz="1100"/>
            <a:t>”を入力　表示は空欄になります。</a:t>
          </a:r>
          <a:endParaRPr kumimoji="1" lang="en-US" altLang="ja-JP" sz="1100"/>
        </a:p>
        <a:p>
          <a:pPr algn="l"/>
          <a:endParaRPr kumimoji="1" lang="en-US" altLang="ja-JP" sz="1100"/>
        </a:p>
        <a:p>
          <a:pPr algn="l"/>
          <a:endParaRPr kumimoji="1" lang="en-US" altLang="ja-JP" sz="1100"/>
        </a:p>
      </xdr:txBody>
    </xdr:sp>
    <xdr:clientData/>
  </xdr:twoCellAnchor>
  <xdr:twoCellAnchor>
    <xdr:from>
      <xdr:col>24</xdr:col>
      <xdr:colOff>85724</xdr:colOff>
      <xdr:row>33</xdr:row>
      <xdr:rowOff>95250</xdr:rowOff>
    </xdr:from>
    <xdr:to>
      <xdr:col>35</xdr:col>
      <xdr:colOff>161924</xdr:colOff>
      <xdr:row>42</xdr:row>
      <xdr:rowOff>38100</xdr:rowOff>
    </xdr:to>
    <xdr:sp macro="" textlink="">
      <xdr:nvSpPr>
        <xdr:cNvPr id="23" name="四角形吹き出し 22">
          <a:extLst>
            <a:ext uri="{FF2B5EF4-FFF2-40B4-BE49-F238E27FC236}">
              <a16:creationId xmlns:a16="http://schemas.microsoft.com/office/drawing/2014/main" id="{00000000-0008-0000-0000-000017000000}"/>
            </a:ext>
          </a:extLst>
        </xdr:cNvPr>
        <xdr:cNvSpPr/>
      </xdr:nvSpPr>
      <xdr:spPr bwMode="auto">
        <a:xfrm>
          <a:off x="4352924" y="4895850"/>
          <a:ext cx="2276475" cy="1057275"/>
        </a:xfrm>
        <a:prstGeom prst="wedgeRectCallout">
          <a:avLst>
            <a:gd name="adj1" fmla="val -125405"/>
            <a:gd name="adj2" fmla="val -14958"/>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貴社でご記入ください。</a:t>
          </a:r>
          <a:endParaRPr kumimoji="1" lang="en-US" altLang="ja-JP" sz="1100"/>
        </a:p>
        <a:p>
          <a:pPr algn="l"/>
          <a:r>
            <a:rPr kumimoji="1" lang="ja-JP" altLang="en-US" sz="1100"/>
            <a:t>記入例</a:t>
          </a:r>
          <a:endParaRPr kumimoji="1" lang="en-US" altLang="ja-JP" sz="1100"/>
        </a:p>
        <a:p>
          <a:pPr algn="l"/>
          <a:r>
            <a:rPr kumimoji="1" lang="ja-JP" altLang="en-US" sz="1100"/>
            <a:t>健康保険⇒千葉県（令和</a:t>
          </a:r>
          <a:r>
            <a:rPr kumimoji="1" lang="en-US" altLang="ja-JP" sz="1100"/>
            <a:t>5</a:t>
          </a:r>
          <a:r>
            <a:rPr kumimoji="1" lang="ja-JP" altLang="en-US" sz="1100"/>
            <a:t>年度の率）</a:t>
          </a:r>
          <a:endParaRPr kumimoji="1" lang="en-US" altLang="ja-JP" sz="1100"/>
        </a:p>
        <a:p>
          <a:pPr algn="l"/>
          <a:r>
            <a:rPr kumimoji="1" lang="ja-JP" altLang="en-US" sz="1100"/>
            <a:t>介護保険⇒半数が年齢</a:t>
          </a:r>
          <a:r>
            <a:rPr kumimoji="1" lang="en-US" altLang="ja-JP" sz="1100"/>
            <a:t>40</a:t>
          </a:r>
          <a:r>
            <a:rPr kumimoji="1" lang="ja-JP" altLang="en-US" sz="1100"/>
            <a:t>～</a:t>
          </a:r>
          <a:r>
            <a:rPr kumimoji="1" lang="en-US" altLang="ja-JP" sz="1100"/>
            <a:t>64</a:t>
          </a:r>
          <a:r>
            <a:rPr kumimoji="1" lang="ja-JP" altLang="en-US" sz="1100"/>
            <a:t>歳</a:t>
          </a:r>
          <a:endParaRPr kumimoji="1" lang="en-US" altLang="ja-JP" sz="1100"/>
        </a:p>
        <a:p>
          <a:pPr algn="l"/>
          <a:r>
            <a:rPr kumimoji="1" lang="en-US" altLang="ja-JP" sz="1100">
              <a:solidFill>
                <a:srgbClr val="FF0000"/>
              </a:solidFill>
            </a:rPr>
            <a:t>※</a:t>
          </a:r>
          <a:r>
            <a:rPr kumimoji="1" lang="ja-JP" altLang="en-US" sz="1100">
              <a:solidFill>
                <a:srgbClr val="FF0000"/>
              </a:solidFill>
            </a:rPr>
            <a:t>料率入力で金額は自動計算</a:t>
          </a:r>
          <a:endParaRPr kumimoji="1" lang="en-US" altLang="ja-JP" sz="1100">
            <a:solidFill>
              <a:srgbClr val="FF0000"/>
            </a:solidFill>
          </a:endParaRPr>
        </a:p>
        <a:p>
          <a:pPr algn="l"/>
          <a:endParaRPr kumimoji="1" lang="en-US" altLang="ja-JP" sz="1100"/>
        </a:p>
      </xdr:txBody>
    </xdr:sp>
    <xdr:clientData/>
  </xdr:twoCellAnchor>
  <xdr:twoCellAnchor>
    <xdr:from>
      <xdr:col>39</xdr:col>
      <xdr:colOff>152400</xdr:colOff>
      <xdr:row>40</xdr:row>
      <xdr:rowOff>19050</xdr:rowOff>
    </xdr:from>
    <xdr:to>
      <xdr:col>51</xdr:col>
      <xdr:colOff>84044</xdr:colOff>
      <xdr:row>49</xdr:row>
      <xdr:rowOff>47624</xdr:rowOff>
    </xdr:to>
    <xdr:sp macro="" textlink="">
      <xdr:nvSpPr>
        <xdr:cNvPr id="25" name="四角形吹き出し 24">
          <a:extLst>
            <a:ext uri="{FF2B5EF4-FFF2-40B4-BE49-F238E27FC236}">
              <a16:creationId xmlns:a16="http://schemas.microsoft.com/office/drawing/2014/main" id="{00000000-0008-0000-0000-000019000000}"/>
            </a:ext>
          </a:extLst>
        </xdr:cNvPr>
        <xdr:cNvSpPr/>
      </xdr:nvSpPr>
      <xdr:spPr bwMode="auto">
        <a:xfrm>
          <a:off x="7410450" y="5686425"/>
          <a:ext cx="2274794" cy="1142999"/>
        </a:xfrm>
        <a:prstGeom prst="wedgeRectCallout">
          <a:avLst>
            <a:gd name="adj1" fmla="val -147859"/>
            <a:gd name="adj2" fmla="val 18060"/>
          </a:avLst>
        </a:prstGeom>
        <a:solidFill>
          <a:srgbClr val="FFFFFF"/>
        </a:solidFill>
        <a:ln w="9525" cap="flat" cmpd="sng" algn="ctr">
          <a:solidFill>
            <a:srgbClr val="00206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上記保険料の合計となりますが、各保険料率算出が困難な場合は、当該欄に金額を直接入力してください。</a:t>
          </a:r>
          <a:endParaRPr kumimoji="1" lang="en-US" altLang="ja-JP" sz="1100"/>
        </a:p>
        <a:p>
          <a:pPr algn="l"/>
          <a:r>
            <a:rPr kumimoji="1" lang="ja-JP" altLang="en-US" sz="1100">
              <a:solidFill>
                <a:srgbClr val="FF0000"/>
              </a:solidFill>
            </a:rPr>
            <a:t>概ね</a:t>
          </a:r>
          <a:r>
            <a:rPr kumimoji="1" lang="en-US" altLang="ja-JP" sz="1100">
              <a:solidFill>
                <a:srgbClr val="FF0000"/>
              </a:solidFill>
            </a:rPr>
            <a:t>14.9%</a:t>
          </a:r>
          <a:r>
            <a:rPr kumimoji="1" lang="ja-JP" altLang="en-US" sz="1100">
              <a:solidFill>
                <a:srgbClr val="FF0000"/>
              </a:solidFill>
            </a:rPr>
            <a:t>～</a:t>
          </a:r>
          <a:r>
            <a:rPr kumimoji="1" lang="en-US" altLang="ja-JP" sz="1100">
              <a:solidFill>
                <a:srgbClr val="FF0000"/>
              </a:solidFill>
            </a:rPr>
            <a:t>15.5</a:t>
          </a:r>
          <a:r>
            <a:rPr kumimoji="1" lang="ja-JP" altLang="en-US" sz="1100">
              <a:solidFill>
                <a:srgbClr val="FF0000"/>
              </a:solidFill>
            </a:rPr>
            <a:t>％の範囲</a:t>
          </a:r>
          <a:endParaRPr kumimoji="1" lang="en-US" altLang="ja-JP" sz="1100">
            <a:solidFill>
              <a:srgbClr val="FF0000"/>
            </a:solidFill>
          </a:endParaRPr>
        </a:p>
      </xdr:txBody>
    </xdr:sp>
    <xdr:clientData/>
  </xdr:twoCellAnchor>
  <xdr:twoCellAnchor>
    <xdr:from>
      <xdr:col>22</xdr:col>
      <xdr:colOff>0</xdr:colOff>
      <xdr:row>46</xdr:row>
      <xdr:rowOff>0</xdr:rowOff>
    </xdr:from>
    <xdr:to>
      <xdr:col>28</xdr:col>
      <xdr:colOff>67235</xdr:colOff>
      <xdr:row>48</xdr:row>
      <xdr:rowOff>55469</xdr:rowOff>
    </xdr:to>
    <xdr:sp macro="" textlink="">
      <xdr:nvSpPr>
        <xdr:cNvPr id="26" name="角丸四角形 30">
          <a:extLst>
            <a:ext uri="{FF2B5EF4-FFF2-40B4-BE49-F238E27FC236}">
              <a16:creationId xmlns:a16="http://schemas.microsoft.com/office/drawing/2014/main" id="{00000000-0008-0000-0000-00001A000000}"/>
            </a:ext>
          </a:extLst>
        </xdr:cNvPr>
        <xdr:cNvSpPr>
          <a:spLocks noChangeArrowheads="1"/>
        </xdr:cNvSpPr>
      </xdr:nvSpPr>
      <xdr:spPr bwMode="auto">
        <a:xfrm>
          <a:off x="3867150" y="6410325"/>
          <a:ext cx="1267385" cy="303119"/>
        </a:xfrm>
        <a:prstGeom prst="roundRect">
          <a:avLst>
            <a:gd name="adj" fmla="val 16667"/>
          </a:avLst>
        </a:prstGeom>
        <a:noFill/>
        <a:ln w="19050" algn="ctr">
          <a:solidFill>
            <a:srgbClr val="00206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161925</xdr:colOff>
      <xdr:row>13</xdr:row>
      <xdr:rowOff>57150</xdr:rowOff>
    </xdr:from>
    <xdr:to>
      <xdr:col>34</xdr:col>
      <xdr:colOff>25214</xdr:colOff>
      <xdr:row>16</xdr:row>
      <xdr:rowOff>28575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838575" y="2028825"/>
          <a:ext cx="2454089" cy="485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ja-JP" altLang="en-US" sz="1100">
              <a:solidFill>
                <a:schemeClr val="dk1"/>
              </a:solidFill>
              <a:latin typeface="+mn-lt"/>
              <a:ea typeface="+mn-ea"/>
              <a:cs typeface="+mn-cs"/>
            </a:rPr>
            <a:t>各保険の加入状況に応じて</a:t>
          </a:r>
          <a:endParaRPr lang="en-US" altLang="ja-JP" sz="1100">
            <a:solidFill>
              <a:schemeClr val="dk1"/>
            </a:solidFill>
            <a:latin typeface="+mn-lt"/>
            <a:ea typeface="+mn-ea"/>
            <a:cs typeface="+mn-cs"/>
          </a:endParaRPr>
        </a:p>
        <a:p>
          <a:pPr eaLnBrk="1" fontAlgn="auto" latinLnBrk="0" hangingPunct="1"/>
          <a:r>
            <a:rPr lang="ja-JP" altLang="en-US" sz="1100">
              <a:solidFill>
                <a:schemeClr val="dk1"/>
              </a:solidFill>
              <a:latin typeface="+mn-lt"/>
              <a:ea typeface="+mn-ea"/>
              <a:cs typeface="+mn-cs"/>
            </a:rPr>
            <a:t>ﾁｪｯｸﾏｰｸを付けます。</a:t>
          </a:r>
          <a:br>
            <a:rPr lang="ja-JP" altLang="ja-JP" sz="1100">
              <a:solidFill>
                <a:schemeClr val="dk1"/>
              </a:solidFill>
              <a:latin typeface="+mn-lt"/>
              <a:ea typeface="+mn-ea"/>
              <a:cs typeface="+mn-cs"/>
            </a:rPr>
          </a:br>
          <a:endParaRPr kumimoji="1" lang="en-US" altLang="ja-JP" sz="1050">
            <a:solidFill>
              <a:schemeClr val="dk1"/>
            </a:solidFill>
            <a:latin typeface="+mn-lt"/>
            <a:ea typeface="+mn-ea"/>
            <a:cs typeface="+mn-cs"/>
          </a:endParaRPr>
        </a:p>
      </xdr:txBody>
    </xdr:sp>
    <xdr:clientData/>
  </xdr:twoCellAnchor>
  <xdr:twoCellAnchor>
    <xdr:from>
      <xdr:col>33</xdr:col>
      <xdr:colOff>171450</xdr:colOff>
      <xdr:row>14</xdr:row>
      <xdr:rowOff>123825</xdr:rowOff>
    </xdr:from>
    <xdr:to>
      <xdr:col>37</xdr:col>
      <xdr:colOff>180975</xdr:colOff>
      <xdr:row>14</xdr:row>
      <xdr:rowOff>123825</xdr:rowOff>
    </xdr:to>
    <xdr:cxnSp macro="">
      <xdr:nvCxnSpPr>
        <xdr:cNvPr id="30" name="直線矢印コネクタ 3">
          <a:extLst>
            <a:ext uri="{FF2B5EF4-FFF2-40B4-BE49-F238E27FC236}">
              <a16:creationId xmlns:a16="http://schemas.microsoft.com/office/drawing/2014/main" id="{00000000-0008-0000-0000-00001E000000}"/>
            </a:ext>
          </a:extLst>
        </xdr:cNvPr>
        <xdr:cNvCxnSpPr>
          <a:cxnSpLocks noChangeShapeType="1"/>
        </xdr:cNvCxnSpPr>
      </xdr:nvCxnSpPr>
      <xdr:spPr bwMode="auto">
        <a:xfrm>
          <a:off x="6238875" y="2266950"/>
          <a:ext cx="809625"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36</xdr:col>
      <xdr:colOff>85725</xdr:colOff>
      <xdr:row>50</xdr:row>
      <xdr:rowOff>104775</xdr:rowOff>
    </xdr:from>
    <xdr:to>
      <xdr:col>47</xdr:col>
      <xdr:colOff>169769</xdr:colOff>
      <xdr:row>54</xdr:row>
      <xdr:rowOff>57150</xdr:rowOff>
    </xdr:to>
    <xdr:sp macro="" textlink="">
      <xdr:nvSpPr>
        <xdr:cNvPr id="27" name="四角形吹き出し 26">
          <a:extLst>
            <a:ext uri="{FF2B5EF4-FFF2-40B4-BE49-F238E27FC236}">
              <a16:creationId xmlns:a16="http://schemas.microsoft.com/office/drawing/2014/main" id="{00000000-0008-0000-0000-00001B000000}"/>
            </a:ext>
          </a:extLst>
        </xdr:cNvPr>
        <xdr:cNvSpPr/>
      </xdr:nvSpPr>
      <xdr:spPr bwMode="auto">
        <a:xfrm>
          <a:off x="6753225" y="7010400"/>
          <a:ext cx="2274794" cy="447675"/>
        </a:xfrm>
        <a:prstGeom prst="wedgeRectCallout">
          <a:avLst>
            <a:gd name="adj1" fmla="val -69140"/>
            <a:gd name="adj2" fmla="val 20188"/>
          </a:avLst>
        </a:prstGeom>
        <a:solidFill>
          <a:srgbClr val="FFFFFF"/>
        </a:solidFill>
        <a:ln w="9525" cap="flat" cmpd="sng" algn="ctr">
          <a:solidFill>
            <a:srgbClr val="00206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貴社に該当する税率をを直接入力してください。</a:t>
          </a:r>
          <a:endParaRPr kumimoji="1" lang="en-US" altLang="ja-JP" sz="1100"/>
        </a:p>
      </xdr:txBody>
    </xdr:sp>
    <xdr:clientData/>
  </xdr:twoCellAnchor>
  <xdr:twoCellAnchor>
    <xdr:from>
      <xdr:col>17</xdr:col>
      <xdr:colOff>28575</xdr:colOff>
      <xdr:row>16</xdr:row>
      <xdr:rowOff>66675</xdr:rowOff>
    </xdr:from>
    <xdr:to>
      <xdr:col>28</xdr:col>
      <xdr:colOff>152400</xdr:colOff>
      <xdr:row>23</xdr:row>
      <xdr:rowOff>57150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bwMode="auto">
        <a:xfrm>
          <a:off x="3009900" y="2552700"/>
          <a:ext cx="2209800" cy="1066800"/>
        </a:xfrm>
        <a:prstGeom prst="straightConnector1">
          <a:avLst/>
        </a:prstGeom>
        <a:solidFill>
          <a:srgbClr val="FFFFFF"/>
        </a:solidFill>
        <a:ln w="9525" cap="flat" cmpd="sng" algn="ctr">
          <a:solidFill>
            <a:srgbClr val="0000FF"/>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628650</xdr:colOff>
      <xdr:row>7</xdr:row>
      <xdr:rowOff>95250</xdr:rowOff>
    </xdr:from>
    <xdr:to>
      <xdr:col>2</xdr:col>
      <xdr:colOff>3905250</xdr:colOff>
      <xdr:row>9</xdr:row>
      <xdr:rowOff>57150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bwMode="auto">
        <a:xfrm>
          <a:off x="4705350" y="2990850"/>
          <a:ext cx="3276600" cy="990600"/>
        </a:xfrm>
        <a:prstGeom prst="wedgeRectCallout">
          <a:avLst>
            <a:gd name="adj1" fmla="val -79885"/>
            <a:gd name="adj2" fmla="val -21975"/>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a:t>２ページ以降の項目コード・工種を自動転記</a:t>
          </a:r>
        </a:p>
      </xdr:txBody>
    </xdr:sp>
    <xdr:clientData/>
  </xdr:twoCellAnchor>
  <xdr:twoCellAnchor>
    <xdr:from>
      <xdr:col>8</xdr:col>
      <xdr:colOff>361950</xdr:colOff>
      <xdr:row>5</xdr:row>
      <xdr:rowOff>209550</xdr:rowOff>
    </xdr:from>
    <xdr:to>
      <xdr:col>11</xdr:col>
      <xdr:colOff>952500</xdr:colOff>
      <xdr:row>7</xdr:row>
      <xdr:rowOff>38100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bwMode="auto">
        <a:xfrm>
          <a:off x="13449300" y="2076450"/>
          <a:ext cx="3810000" cy="857250"/>
        </a:xfrm>
        <a:prstGeom prst="wedgeRectCallout">
          <a:avLst>
            <a:gd name="adj1" fmla="val -91386"/>
            <a:gd name="adj2" fmla="val 67383"/>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a:t>２ページ以降の各ページ計を自動転記</a:t>
          </a:r>
        </a:p>
      </xdr:txBody>
    </xdr:sp>
    <xdr:clientData/>
  </xdr:twoCellAnchor>
  <xdr:twoCellAnchor>
    <xdr:from>
      <xdr:col>6</xdr:col>
      <xdr:colOff>876300</xdr:colOff>
      <xdr:row>33</xdr:row>
      <xdr:rowOff>361950</xdr:rowOff>
    </xdr:from>
    <xdr:to>
      <xdr:col>10</xdr:col>
      <xdr:colOff>152400</xdr:colOff>
      <xdr:row>36</xdr:row>
      <xdr:rowOff>476250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bwMode="auto">
        <a:xfrm>
          <a:off x="11715750" y="16630650"/>
          <a:ext cx="3924300" cy="1657350"/>
        </a:xfrm>
        <a:prstGeom prst="wedgeRectCallout">
          <a:avLst>
            <a:gd name="adj1" fmla="val -72366"/>
            <a:gd name="adj2" fmla="val -131697"/>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a:t>右欄の単位あたりの材料費と労務費を記入すると単価が転記されます。</a:t>
          </a:r>
          <a:endParaRPr kumimoji="1" lang="en-US" altLang="ja-JP" sz="1800"/>
        </a:p>
        <a:p>
          <a:pPr algn="ctr"/>
          <a:r>
            <a:rPr kumimoji="1" lang="ja-JP" altLang="en-US" sz="1800">
              <a:solidFill>
                <a:srgbClr val="FF0000"/>
              </a:solidFill>
            </a:rPr>
            <a:t>複合単価を直接入力可能です。</a:t>
          </a:r>
        </a:p>
      </xdr:txBody>
    </xdr:sp>
    <xdr:clientData/>
  </xdr:twoCellAnchor>
  <xdr:oneCellAnchor>
    <xdr:from>
      <xdr:col>2</xdr:col>
      <xdr:colOff>19050</xdr:colOff>
      <xdr:row>15</xdr:row>
      <xdr:rowOff>57150</xdr:rowOff>
    </xdr:from>
    <xdr:ext cx="10458450" cy="59055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095750" y="7067550"/>
          <a:ext cx="10458450" cy="590550"/>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2000">
              <a:solidFill>
                <a:srgbClr val="FF0000"/>
              </a:solidFill>
            </a:rPr>
            <a:t>保護された「セル」に直接入力する場合は、「保護の解除」をしてください。（パスワード設定はしていません。）</a:t>
          </a:r>
        </a:p>
      </xdr:txBody>
    </xdr:sp>
    <xdr:clientData/>
  </xdr:oneCellAnchor>
  <xdr:twoCellAnchor>
    <xdr:from>
      <xdr:col>2</xdr:col>
      <xdr:colOff>685800</xdr:colOff>
      <xdr:row>12</xdr:row>
      <xdr:rowOff>95250</xdr:rowOff>
    </xdr:from>
    <xdr:to>
      <xdr:col>3</xdr:col>
      <xdr:colOff>114300</xdr:colOff>
      <xdr:row>14</xdr:row>
      <xdr:rowOff>57150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bwMode="auto">
        <a:xfrm>
          <a:off x="4762500" y="5562600"/>
          <a:ext cx="3676650" cy="990600"/>
        </a:xfrm>
        <a:prstGeom prst="wedgeRectCallout">
          <a:avLst>
            <a:gd name="adj1" fmla="val -74186"/>
            <a:gd name="adj2" fmla="val -75821"/>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a:t>必要工種として不要工種欄は２ページ以降の欄を空欄にしてください。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190500</xdr:colOff>
          <xdr:row>2</xdr:row>
          <xdr:rowOff>38100</xdr:rowOff>
        </xdr:from>
        <xdr:to>
          <xdr:col>38</xdr:col>
          <xdr:colOff>104775</xdr:colOff>
          <xdr:row>3</xdr:row>
          <xdr:rowOff>114300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2</xdr:row>
          <xdr:rowOff>38100</xdr:rowOff>
        </xdr:from>
        <xdr:to>
          <xdr:col>40</xdr:col>
          <xdr:colOff>104775</xdr:colOff>
          <xdr:row>3</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16</xdr:row>
          <xdr:rowOff>9525</xdr:rowOff>
        </xdr:from>
        <xdr:to>
          <xdr:col>64</xdr:col>
          <xdr:colOff>609600</xdr:colOff>
          <xdr:row>18</xdr:row>
          <xdr:rowOff>0</xdr:rowOff>
        </xdr:to>
        <xdr:sp macro="" textlink="">
          <xdr:nvSpPr>
            <xdr:cNvPr id="6155" name="Button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前月出来高コピー</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1409700</xdr:colOff>
      <xdr:row>15</xdr:row>
      <xdr:rowOff>495300</xdr:rowOff>
    </xdr:to>
    <xdr:sp macro="" textlink="">
      <xdr:nvSpPr>
        <xdr:cNvPr id="3" name="Rectangle 3">
          <a:extLst>
            <a:ext uri="{FF2B5EF4-FFF2-40B4-BE49-F238E27FC236}">
              <a16:creationId xmlns:a16="http://schemas.microsoft.com/office/drawing/2014/main" id="{00000000-0008-0000-0300-000003000000}"/>
            </a:ext>
          </a:extLst>
        </xdr:cNvPr>
        <xdr:cNvSpPr>
          <a:spLocks noChangeArrowheads="1"/>
        </xdr:cNvSpPr>
      </xdr:nvSpPr>
      <xdr:spPr bwMode="auto">
        <a:xfrm>
          <a:off x="0" y="419100"/>
          <a:ext cx="15468600" cy="6762750"/>
        </a:xfrm>
        <a:prstGeom prst="rect">
          <a:avLst/>
        </a:prstGeom>
        <a:noFill/>
        <a:ln w="57150">
          <a:solidFill>
            <a:srgbClr val="0070C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xdr:col>
      <xdr:colOff>2781300</xdr:colOff>
      <xdr:row>17</xdr:row>
      <xdr:rowOff>0</xdr:rowOff>
    </xdr:from>
    <xdr:ext cx="12325350" cy="55245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371850" y="7715250"/>
          <a:ext cx="12325350" cy="552450"/>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2000">
              <a:solidFill>
                <a:srgbClr val="FF0000"/>
              </a:solidFill>
            </a:rPr>
            <a:t>保護された「セル」に直接入力する場合は、「保護の解除」をしてください。（パスワード設定はしていません。）</a:t>
          </a:r>
        </a:p>
      </xdr:txBody>
    </xdr:sp>
    <xdr:clientData/>
  </xdr:oneCellAnchor>
  <xdr:twoCellAnchor>
    <xdr:from>
      <xdr:col>14</xdr:col>
      <xdr:colOff>495300</xdr:colOff>
      <xdr:row>5</xdr:row>
      <xdr:rowOff>114300</xdr:rowOff>
    </xdr:from>
    <xdr:to>
      <xdr:col>16</xdr:col>
      <xdr:colOff>1905000</xdr:colOff>
      <xdr:row>6</xdr:row>
      <xdr:rowOff>457200</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bwMode="auto">
        <a:xfrm>
          <a:off x="20021550" y="1657350"/>
          <a:ext cx="3810000" cy="857250"/>
        </a:xfrm>
        <a:prstGeom prst="wedgeRectCallout">
          <a:avLst>
            <a:gd name="adj1" fmla="val -91386"/>
            <a:gd name="adj2" fmla="val 67383"/>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a:t>２ページ以降の各ページ計を自動転記</a:t>
          </a:r>
        </a:p>
      </xdr:txBody>
    </xdr:sp>
    <xdr:clientData/>
  </xdr:twoCellAnchor>
  <xdr:twoCellAnchor>
    <xdr:from>
      <xdr:col>11</xdr:col>
      <xdr:colOff>952500</xdr:colOff>
      <xdr:row>7</xdr:row>
      <xdr:rowOff>0</xdr:rowOff>
    </xdr:from>
    <xdr:to>
      <xdr:col>13</xdr:col>
      <xdr:colOff>19050</xdr:colOff>
      <xdr:row>8</xdr:row>
      <xdr:rowOff>19050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bwMode="auto">
        <a:xfrm>
          <a:off x="17259300" y="2571750"/>
          <a:ext cx="1466850" cy="533400"/>
        </a:xfrm>
        <a:prstGeom prst="rect">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609600</xdr:colOff>
      <xdr:row>33</xdr:row>
      <xdr:rowOff>342900</xdr:rowOff>
    </xdr:from>
    <xdr:to>
      <xdr:col>15</xdr:col>
      <xdr:colOff>1314450</xdr:colOff>
      <xdr:row>35</xdr:row>
      <xdr:rowOff>361950</xdr:rowOff>
    </xdr:to>
    <xdr:sp macro="" textlink="">
      <xdr:nvSpPr>
        <xdr:cNvPr id="10" name="四角形吹き出し 9">
          <a:extLst>
            <a:ext uri="{FF2B5EF4-FFF2-40B4-BE49-F238E27FC236}">
              <a16:creationId xmlns:a16="http://schemas.microsoft.com/office/drawing/2014/main" id="{00000000-0008-0000-0300-00000A000000}"/>
            </a:ext>
          </a:extLst>
        </xdr:cNvPr>
        <xdr:cNvSpPr/>
      </xdr:nvSpPr>
      <xdr:spPr bwMode="auto">
        <a:xfrm>
          <a:off x="17887950" y="16287750"/>
          <a:ext cx="3924300" cy="1047750"/>
        </a:xfrm>
        <a:prstGeom prst="wedgeRectCallout">
          <a:avLst>
            <a:gd name="adj1" fmla="val -67026"/>
            <a:gd name="adj2" fmla="val -182606"/>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a:t>変更契約した場合は、変更契約単価が自動転記されます。</a:t>
          </a:r>
          <a:endParaRPr kumimoji="1" lang="en-US" altLang="ja-JP" sz="18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20.&#26360;&#39006;&#38619;&#24418;\02&#12288;&#21332;&#21147;&#26989;&#32773;\mitumori.xlsx" TargetMode="External"/><Relationship Id="rId1" Type="http://schemas.openxmlformats.org/officeDocument/2006/relationships/externalLinkPath" Target="mitumo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見積書(1号)"/>
      <sheetName val="見積書(2号)"/>
      <sheetName val="出来高表紙"/>
      <sheetName val="出来高内訳"/>
    </sheetNames>
    <sheetDataSet>
      <sheetData sheetId="0">
        <row r="5">
          <cell r="AF5" t="str">
            <v>適格請求書発行事業者登録番号</v>
          </cell>
        </row>
        <row r="7">
          <cell r="AF7" t="str">
            <v>住所</v>
          </cell>
        </row>
        <row r="8">
          <cell r="AF8" t="str">
            <v>名称/屋号</v>
          </cell>
        </row>
        <row r="10">
          <cell r="AF10" t="str">
            <v>役職名 代表者名</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K59"/>
  <sheetViews>
    <sheetView showGridLines="0" showZeros="0" tabSelected="1" zoomScaleNormal="100" workbookViewId="0">
      <selection activeCell="E8" sqref="E8:P9"/>
    </sheetView>
  </sheetViews>
  <sheetFormatPr defaultRowHeight="13.5"/>
  <cols>
    <col min="1" max="4" width="1.875" style="22" customWidth="1"/>
    <col min="5" max="15" width="2.375" style="22" customWidth="1"/>
    <col min="16" max="16" width="3.125" style="22" customWidth="1"/>
    <col min="17" max="18" width="2.375" style="22" customWidth="1"/>
    <col min="19" max="20" width="2.125" style="22" customWidth="1"/>
    <col min="21" max="22" width="2.5" style="22" customWidth="1"/>
    <col min="23" max="38" width="2.625" style="22" customWidth="1"/>
    <col min="39" max="39" width="2.5" style="22" customWidth="1"/>
    <col min="40" max="40" width="2.625" style="22" customWidth="1"/>
    <col min="41" max="41" width="2.125" style="22" customWidth="1"/>
    <col min="42" max="43" width="2.625" style="22" customWidth="1"/>
    <col min="44" max="44" width="3.125" style="22" customWidth="1"/>
    <col min="45" max="48" width="2.625" style="22" customWidth="1"/>
    <col min="49" max="51" width="2.375" style="22" customWidth="1"/>
    <col min="52" max="55" width="2.625" style="22" customWidth="1"/>
    <col min="56" max="59" width="2.125" style="22" customWidth="1"/>
    <col min="60" max="60" width="0" style="22" hidden="1" customWidth="1"/>
    <col min="61" max="61" width="7.125" style="22" hidden="1" customWidth="1"/>
    <col min="62" max="62" width="0" style="22" hidden="1" customWidth="1"/>
    <col min="63" max="63" width="7.125" style="22" hidden="1" customWidth="1"/>
    <col min="64" max="16384" width="9" style="22"/>
  </cols>
  <sheetData>
    <row r="1" spans="1:63" ht="20.100000000000001" customHeight="1">
      <c r="A1" s="18"/>
      <c r="B1" s="18"/>
      <c r="C1" s="18"/>
      <c r="D1" s="18"/>
      <c r="E1" s="18"/>
      <c r="F1" s="18"/>
      <c r="G1" s="18"/>
      <c r="H1" s="18"/>
      <c r="I1" s="18"/>
      <c r="J1" s="18"/>
      <c r="K1" s="18"/>
      <c r="L1" s="18"/>
      <c r="M1" s="18"/>
      <c r="N1" s="18"/>
      <c r="O1" s="18"/>
      <c r="P1" s="18"/>
      <c r="Q1" s="18"/>
      <c r="R1" s="18"/>
      <c r="S1" s="18"/>
      <c r="T1" s="18"/>
      <c r="U1" s="377" t="s">
        <v>85</v>
      </c>
      <c r="V1" s="377"/>
      <c r="W1" s="377"/>
      <c r="X1" s="377"/>
      <c r="Y1" s="377"/>
      <c r="Z1" s="377"/>
      <c r="AA1" s="377"/>
      <c r="AB1" s="377"/>
      <c r="AC1" s="377"/>
      <c r="AD1" s="377"/>
      <c r="AE1" s="377"/>
      <c r="AF1" s="377"/>
      <c r="AG1" s="377"/>
      <c r="AH1" s="377"/>
      <c r="AI1" s="377"/>
      <c r="AJ1" s="18"/>
      <c r="AK1" s="18"/>
      <c r="AL1" s="18"/>
      <c r="AM1" s="18"/>
      <c r="AN1" s="18"/>
      <c r="AO1" s="18"/>
      <c r="AP1" s="18"/>
      <c r="AQ1" s="18"/>
      <c r="AR1" s="18"/>
      <c r="AS1" s="18"/>
      <c r="AT1" s="18"/>
      <c r="AU1" s="18"/>
      <c r="AV1" s="18"/>
      <c r="AW1" s="18"/>
      <c r="AX1" s="18"/>
      <c r="AY1" s="18"/>
      <c r="AZ1" s="18"/>
      <c r="BA1" s="18"/>
      <c r="BB1" s="18"/>
      <c r="BC1" s="18"/>
    </row>
    <row r="2" spans="1:63" ht="5.0999999999999996" customHeight="1">
      <c r="A2" s="19"/>
      <c r="B2" s="19"/>
      <c r="C2" s="19"/>
      <c r="D2" s="19"/>
      <c r="E2" s="19"/>
      <c r="F2" s="19"/>
      <c r="G2" s="19"/>
      <c r="H2" s="19"/>
      <c r="I2" s="19"/>
      <c r="J2" s="19"/>
      <c r="K2" s="19"/>
      <c r="L2" s="19"/>
      <c r="M2" s="19"/>
      <c r="N2" s="19"/>
      <c r="O2" s="19"/>
      <c r="P2" s="19"/>
      <c r="Q2" s="19"/>
      <c r="R2" s="19"/>
      <c r="S2" s="19"/>
      <c r="T2" s="19"/>
      <c r="U2" s="378"/>
      <c r="V2" s="378"/>
      <c r="W2" s="378"/>
      <c r="X2" s="378"/>
      <c r="Y2" s="378"/>
      <c r="Z2" s="378"/>
      <c r="AA2" s="378"/>
      <c r="AB2" s="378"/>
      <c r="AC2" s="378"/>
      <c r="AD2" s="378"/>
      <c r="AE2" s="378"/>
      <c r="AF2" s="378"/>
      <c r="AG2" s="378"/>
      <c r="AH2" s="378"/>
      <c r="AI2" s="378"/>
      <c r="AJ2" s="19"/>
      <c r="AK2" s="19"/>
      <c r="AL2" s="19"/>
      <c r="AM2" s="19"/>
      <c r="AN2" s="19"/>
      <c r="AO2" s="19"/>
      <c r="AP2" s="19"/>
      <c r="AQ2" s="19"/>
      <c r="AR2" s="19"/>
      <c r="AS2" s="19"/>
      <c r="AT2" s="19"/>
      <c r="AU2" s="19"/>
      <c r="AV2" s="19"/>
      <c r="AW2" s="19"/>
      <c r="AX2" s="19"/>
      <c r="AY2" s="19"/>
      <c r="AZ2" s="19"/>
      <c r="BA2" s="19"/>
      <c r="BB2" s="19"/>
      <c r="BC2" s="19"/>
    </row>
    <row r="3" spans="1:63" ht="11.1" customHeight="1">
      <c r="A3" s="44"/>
      <c r="B3" s="45"/>
      <c r="C3" s="45"/>
      <c r="D3" s="414" t="s">
        <v>123</v>
      </c>
      <c r="E3" s="414"/>
      <c r="F3" s="414"/>
      <c r="G3" s="414"/>
      <c r="H3" s="415" t="s">
        <v>135</v>
      </c>
      <c r="I3" s="415"/>
      <c r="J3" s="415"/>
      <c r="K3" s="415"/>
      <c r="L3" s="417" t="s">
        <v>24</v>
      </c>
      <c r="M3" s="417"/>
      <c r="N3" s="417"/>
      <c r="O3" s="417"/>
      <c r="P3" s="417"/>
      <c r="Q3" s="417"/>
      <c r="R3" s="45"/>
      <c r="S3" s="45"/>
      <c r="T3" s="45"/>
      <c r="U3" s="45"/>
      <c r="V3" s="45"/>
      <c r="W3" s="45"/>
      <c r="X3" s="45"/>
      <c r="Y3" s="45"/>
      <c r="Z3" s="45"/>
      <c r="AA3" s="45"/>
      <c r="AB3" s="45"/>
      <c r="AC3" s="45"/>
      <c r="AD3" s="45"/>
      <c r="AE3" s="45"/>
      <c r="AF3" s="406" t="s">
        <v>25</v>
      </c>
      <c r="AG3" s="407"/>
      <c r="AH3" s="407"/>
      <c r="AI3" s="407"/>
      <c r="AJ3" s="407"/>
      <c r="AK3" s="383"/>
      <c r="AL3" s="383" t="s">
        <v>26</v>
      </c>
      <c r="AM3" s="383"/>
      <c r="AN3" s="383" t="s">
        <v>27</v>
      </c>
      <c r="AO3" s="385">
        <v>5</v>
      </c>
      <c r="AP3" s="385"/>
      <c r="AQ3" s="383" t="s">
        <v>28</v>
      </c>
      <c r="AR3" s="396">
        <v>12345</v>
      </c>
      <c r="AS3" s="397"/>
      <c r="AT3" s="397"/>
      <c r="AU3" s="398"/>
      <c r="AV3" s="383" t="s">
        <v>29</v>
      </c>
      <c r="AW3" s="409" t="s">
        <v>30</v>
      </c>
      <c r="AX3" s="409"/>
      <c r="AY3" s="409"/>
      <c r="AZ3" s="392" t="s">
        <v>144</v>
      </c>
      <c r="BA3" s="392"/>
      <c r="BB3" s="392"/>
      <c r="BC3" s="393"/>
      <c r="BI3" s="23" t="b">
        <v>1</v>
      </c>
      <c r="BK3" s="23" t="b">
        <v>0</v>
      </c>
    </row>
    <row r="4" spans="1:63" ht="11.1" customHeight="1">
      <c r="A4" s="46"/>
      <c r="B4" s="47"/>
      <c r="C4" s="47"/>
      <c r="D4" s="363"/>
      <c r="E4" s="363"/>
      <c r="F4" s="363"/>
      <c r="G4" s="363"/>
      <c r="H4" s="416"/>
      <c r="I4" s="416"/>
      <c r="J4" s="416"/>
      <c r="K4" s="416"/>
      <c r="L4" s="418"/>
      <c r="M4" s="418"/>
      <c r="N4" s="418"/>
      <c r="O4" s="418"/>
      <c r="P4" s="418"/>
      <c r="Q4" s="418"/>
      <c r="R4" s="47"/>
      <c r="S4" s="47"/>
      <c r="T4" s="47"/>
      <c r="U4" s="47"/>
      <c r="V4" s="47"/>
      <c r="W4" s="47"/>
      <c r="X4" s="47"/>
      <c r="Y4" s="47"/>
      <c r="Z4" s="47"/>
      <c r="AA4" s="47"/>
      <c r="AB4" s="47"/>
      <c r="AC4" s="47"/>
      <c r="AD4" s="47"/>
      <c r="AE4" s="47"/>
      <c r="AF4" s="408"/>
      <c r="AG4" s="408"/>
      <c r="AH4" s="408"/>
      <c r="AI4" s="408"/>
      <c r="AJ4" s="408"/>
      <c r="AK4" s="384"/>
      <c r="AL4" s="384"/>
      <c r="AM4" s="384"/>
      <c r="AN4" s="384"/>
      <c r="AO4" s="386"/>
      <c r="AP4" s="386"/>
      <c r="AQ4" s="384"/>
      <c r="AR4" s="399"/>
      <c r="AS4" s="400"/>
      <c r="AT4" s="400"/>
      <c r="AU4" s="401"/>
      <c r="AV4" s="384"/>
      <c r="AW4" s="410"/>
      <c r="AX4" s="410"/>
      <c r="AY4" s="410"/>
      <c r="AZ4" s="394"/>
      <c r="BA4" s="394"/>
      <c r="BB4" s="394"/>
      <c r="BC4" s="395"/>
    </row>
    <row r="5" spans="1:63" ht="11.1" customHeight="1">
      <c r="A5" s="46"/>
      <c r="B5" s="47"/>
      <c r="C5" s="47"/>
      <c r="D5" s="47"/>
      <c r="E5" s="47"/>
      <c r="F5" s="47"/>
      <c r="G5" s="47"/>
      <c r="H5" s="47"/>
      <c r="I5" s="366" t="s">
        <v>10</v>
      </c>
      <c r="J5" s="366"/>
      <c r="K5" s="366"/>
      <c r="L5" s="366"/>
      <c r="M5" s="366"/>
      <c r="N5" s="366"/>
      <c r="O5" s="366"/>
      <c r="P5" s="366"/>
      <c r="Q5" s="366"/>
      <c r="R5" s="366"/>
      <c r="S5" s="366"/>
      <c r="T5" s="366"/>
      <c r="U5" s="366"/>
      <c r="V5" s="366"/>
      <c r="W5" s="411">
        <v>45017</v>
      </c>
      <c r="X5" s="411"/>
      <c r="Y5" s="411"/>
      <c r="Z5" s="411"/>
      <c r="AA5" s="411"/>
      <c r="AB5" s="411"/>
      <c r="AC5" s="411"/>
      <c r="AD5" s="411"/>
      <c r="AE5" s="411"/>
      <c r="AF5" s="142" t="s">
        <v>147</v>
      </c>
      <c r="AG5" s="143"/>
      <c r="AH5" s="143"/>
      <c r="AI5" s="143"/>
      <c r="AJ5" s="143"/>
      <c r="AK5" s="143"/>
      <c r="AL5" s="143"/>
      <c r="AM5" s="143"/>
      <c r="AN5" s="143"/>
      <c r="AO5" s="146" t="s">
        <v>153</v>
      </c>
      <c r="AP5" s="146"/>
      <c r="AQ5" s="146"/>
      <c r="AR5" s="146"/>
      <c r="AS5" s="146"/>
      <c r="AT5" s="146"/>
      <c r="AU5" s="146"/>
      <c r="AV5" s="146"/>
      <c r="AW5" s="146"/>
      <c r="AX5" s="146"/>
      <c r="AY5" s="146"/>
      <c r="AZ5" s="146"/>
      <c r="BA5" s="146"/>
      <c r="BB5" s="146"/>
      <c r="BC5" s="147"/>
    </row>
    <row r="6" spans="1:63" ht="11.1" customHeight="1">
      <c r="A6" s="46"/>
      <c r="B6" s="47"/>
      <c r="C6" s="47"/>
      <c r="D6" s="47"/>
      <c r="E6" s="47"/>
      <c r="F6" s="47"/>
      <c r="G6" s="47"/>
      <c r="H6" s="47"/>
      <c r="I6" s="366"/>
      <c r="J6" s="366"/>
      <c r="K6" s="366"/>
      <c r="L6" s="366"/>
      <c r="M6" s="366"/>
      <c r="N6" s="366"/>
      <c r="O6" s="366"/>
      <c r="P6" s="366"/>
      <c r="Q6" s="366"/>
      <c r="R6" s="366"/>
      <c r="S6" s="366"/>
      <c r="T6" s="366"/>
      <c r="U6" s="366"/>
      <c r="V6" s="366"/>
      <c r="W6" s="411"/>
      <c r="X6" s="411"/>
      <c r="Y6" s="411"/>
      <c r="Z6" s="411"/>
      <c r="AA6" s="411"/>
      <c r="AB6" s="411"/>
      <c r="AC6" s="411"/>
      <c r="AD6" s="411"/>
      <c r="AE6" s="411"/>
      <c r="AF6" s="144"/>
      <c r="AG6" s="145"/>
      <c r="AH6" s="145"/>
      <c r="AI6" s="145"/>
      <c r="AJ6" s="145"/>
      <c r="AK6" s="145"/>
      <c r="AL6" s="145"/>
      <c r="AM6" s="145"/>
      <c r="AN6" s="145"/>
      <c r="AO6" s="148"/>
      <c r="AP6" s="148"/>
      <c r="AQ6" s="148"/>
      <c r="AR6" s="148"/>
      <c r="AS6" s="148"/>
      <c r="AT6" s="148"/>
      <c r="AU6" s="148"/>
      <c r="AV6" s="148"/>
      <c r="AW6" s="148"/>
      <c r="AX6" s="148"/>
      <c r="AY6" s="148"/>
      <c r="AZ6" s="148"/>
      <c r="BA6" s="148"/>
      <c r="BB6" s="148"/>
      <c r="BC6" s="149"/>
    </row>
    <row r="7" spans="1:63" ht="15" customHeight="1">
      <c r="A7" s="48"/>
      <c r="B7" s="49"/>
      <c r="C7" s="49"/>
      <c r="D7" s="50"/>
      <c r="E7" s="441" t="s">
        <v>87</v>
      </c>
      <c r="F7" s="442"/>
      <c r="G7" s="443"/>
      <c r="H7" s="444">
        <v>1122333</v>
      </c>
      <c r="I7" s="445"/>
      <c r="J7" s="445"/>
      <c r="K7" s="446"/>
      <c r="L7" s="447"/>
      <c r="M7" s="448"/>
      <c r="N7" s="448"/>
      <c r="O7" s="448"/>
      <c r="P7" s="449"/>
      <c r="Q7" s="450" t="s">
        <v>31</v>
      </c>
      <c r="R7" s="451"/>
      <c r="S7" s="451"/>
      <c r="T7" s="451"/>
      <c r="U7" s="451"/>
      <c r="V7" s="451"/>
      <c r="W7" s="49"/>
      <c r="X7" s="49"/>
      <c r="Y7" s="49"/>
      <c r="Z7" s="49"/>
      <c r="AA7" s="49"/>
      <c r="AB7" s="49"/>
      <c r="AC7" s="49"/>
      <c r="AD7" s="49"/>
      <c r="AE7" s="49"/>
      <c r="AF7" s="150" t="s">
        <v>148</v>
      </c>
      <c r="AG7" s="151"/>
      <c r="AH7" s="151"/>
      <c r="AI7" s="151"/>
      <c r="AJ7" s="151"/>
      <c r="AK7" s="152" t="s">
        <v>151</v>
      </c>
      <c r="AL7" s="152"/>
      <c r="AM7" s="152"/>
      <c r="AN7" s="152"/>
      <c r="AO7" s="152"/>
      <c r="AP7" s="152"/>
      <c r="AQ7" s="152"/>
      <c r="AR7" s="152"/>
      <c r="AS7" s="152"/>
      <c r="AT7" s="152"/>
      <c r="AU7" s="152"/>
      <c r="AV7" s="152"/>
      <c r="AW7" s="152"/>
      <c r="AX7" s="152"/>
      <c r="AY7" s="152"/>
      <c r="AZ7" s="152"/>
      <c r="BA7" s="152"/>
      <c r="BB7" s="152"/>
      <c r="BC7" s="153"/>
    </row>
    <row r="8" spans="1:63" ht="18" customHeight="1">
      <c r="A8" s="452" t="s">
        <v>32</v>
      </c>
      <c r="B8" s="453"/>
      <c r="C8" s="453"/>
      <c r="D8" s="454"/>
      <c r="E8" s="455" t="s">
        <v>141</v>
      </c>
      <c r="F8" s="456"/>
      <c r="G8" s="456"/>
      <c r="H8" s="456"/>
      <c r="I8" s="456"/>
      <c r="J8" s="456"/>
      <c r="K8" s="456"/>
      <c r="L8" s="456"/>
      <c r="M8" s="456"/>
      <c r="N8" s="456"/>
      <c r="O8" s="456"/>
      <c r="P8" s="456"/>
      <c r="Q8" s="51" t="s">
        <v>33</v>
      </c>
      <c r="R8" s="437">
        <v>45026</v>
      </c>
      <c r="S8" s="437"/>
      <c r="T8" s="437"/>
      <c r="U8" s="437"/>
      <c r="V8" s="437"/>
      <c r="W8" s="437"/>
      <c r="X8" s="47" t="s">
        <v>34</v>
      </c>
      <c r="Y8" s="47"/>
      <c r="Z8" s="47" t="s">
        <v>35</v>
      </c>
      <c r="AA8" s="437">
        <v>45139</v>
      </c>
      <c r="AB8" s="438"/>
      <c r="AC8" s="438"/>
      <c r="AD8" s="438"/>
      <c r="AE8" s="438"/>
      <c r="AF8" s="154" t="s">
        <v>149</v>
      </c>
      <c r="AG8" s="155"/>
      <c r="AH8" s="155"/>
      <c r="AI8" s="155"/>
      <c r="AJ8" s="155"/>
      <c r="AK8" s="156" t="s">
        <v>152</v>
      </c>
      <c r="AL8" s="156"/>
      <c r="AM8" s="156"/>
      <c r="AN8" s="156"/>
      <c r="AO8" s="156"/>
      <c r="AP8" s="156"/>
      <c r="AQ8" s="156"/>
      <c r="AR8" s="156"/>
      <c r="AS8" s="156"/>
      <c r="AT8" s="156"/>
      <c r="AU8" s="156"/>
      <c r="AV8" s="156"/>
      <c r="AW8" s="156"/>
      <c r="AX8" s="156"/>
      <c r="AY8" s="156"/>
      <c r="AZ8" s="156"/>
      <c r="BA8" s="156"/>
      <c r="BB8" s="156"/>
      <c r="BC8" s="157"/>
    </row>
    <row r="9" spans="1:63" ht="5.25" customHeight="1">
      <c r="A9" s="52"/>
      <c r="B9" s="53"/>
      <c r="C9" s="53"/>
      <c r="D9" s="54"/>
      <c r="E9" s="456"/>
      <c r="F9" s="456"/>
      <c r="G9" s="456"/>
      <c r="H9" s="456"/>
      <c r="I9" s="456"/>
      <c r="J9" s="456"/>
      <c r="K9" s="456"/>
      <c r="L9" s="456"/>
      <c r="M9" s="456"/>
      <c r="N9" s="456"/>
      <c r="O9" s="456"/>
      <c r="P9" s="456"/>
      <c r="Q9" s="55"/>
      <c r="R9" s="53"/>
      <c r="S9" s="53"/>
      <c r="T9" s="53"/>
      <c r="U9" s="53"/>
      <c r="V9" s="53"/>
      <c r="W9" s="53"/>
      <c r="X9" s="53"/>
      <c r="Y9" s="53"/>
      <c r="Z9" s="53"/>
      <c r="AA9" s="53"/>
      <c r="AB9" s="53"/>
      <c r="AC9" s="53"/>
      <c r="AD9" s="53"/>
      <c r="AE9" s="53"/>
      <c r="AF9" s="154"/>
      <c r="AG9" s="155"/>
      <c r="AH9" s="155"/>
      <c r="AI9" s="155"/>
      <c r="AJ9" s="155"/>
      <c r="AK9" s="156"/>
      <c r="AL9" s="156"/>
      <c r="AM9" s="156"/>
      <c r="AN9" s="156"/>
      <c r="AO9" s="156"/>
      <c r="AP9" s="156"/>
      <c r="AQ9" s="156"/>
      <c r="AR9" s="156"/>
      <c r="AS9" s="156"/>
      <c r="AT9" s="156"/>
      <c r="AU9" s="156"/>
      <c r="AV9" s="156"/>
      <c r="AW9" s="156"/>
      <c r="AX9" s="156"/>
      <c r="AY9" s="156"/>
      <c r="AZ9" s="156"/>
      <c r="BA9" s="156"/>
      <c r="BB9" s="156"/>
      <c r="BC9" s="157"/>
    </row>
    <row r="10" spans="1:63" ht="15" customHeight="1">
      <c r="A10" s="355"/>
      <c r="B10" s="356"/>
      <c r="C10" s="357"/>
      <c r="D10" s="142" t="s">
        <v>37</v>
      </c>
      <c r="E10" s="143"/>
      <c r="F10" s="143"/>
      <c r="G10" s="374"/>
      <c r="H10" s="460" t="s">
        <v>142</v>
      </c>
      <c r="I10" s="461"/>
      <c r="J10" s="461"/>
      <c r="K10" s="461"/>
      <c r="L10" s="461"/>
      <c r="M10" s="461"/>
      <c r="N10" s="461"/>
      <c r="O10" s="461"/>
      <c r="P10" s="462"/>
      <c r="Q10" s="167" t="s">
        <v>36</v>
      </c>
      <c r="R10" s="166"/>
      <c r="S10" s="166"/>
      <c r="T10" s="166"/>
      <c r="U10" s="166"/>
      <c r="V10" s="166"/>
      <c r="W10" s="49"/>
      <c r="X10" s="49"/>
      <c r="Y10" s="49"/>
      <c r="Z10" s="49"/>
      <c r="AA10" s="49"/>
      <c r="AB10" s="49"/>
      <c r="AC10" s="49"/>
      <c r="AD10" s="49"/>
      <c r="AE10" s="50"/>
      <c r="AF10" s="158" t="s">
        <v>150</v>
      </c>
      <c r="AG10" s="159"/>
      <c r="AH10" s="159"/>
      <c r="AI10" s="159"/>
      <c r="AJ10" s="159"/>
      <c r="AK10" s="160"/>
      <c r="AL10" s="160"/>
      <c r="AM10" s="160"/>
      <c r="AN10" s="160"/>
      <c r="AO10" s="160"/>
      <c r="AP10" s="160"/>
      <c r="AQ10" s="160"/>
      <c r="AR10" s="160"/>
      <c r="AS10" s="160"/>
      <c r="AT10" s="160"/>
      <c r="AU10" s="160"/>
      <c r="AV10" s="160"/>
      <c r="AW10" s="160"/>
      <c r="AX10" s="160"/>
      <c r="AY10" s="160"/>
      <c r="AZ10" s="160"/>
      <c r="BA10" s="160"/>
      <c r="BB10" s="160"/>
      <c r="BC10" s="161"/>
    </row>
    <row r="11" spans="1:63" ht="18" customHeight="1">
      <c r="A11" s="358"/>
      <c r="B11" s="359"/>
      <c r="C11" s="360"/>
      <c r="D11" s="412"/>
      <c r="E11" s="366"/>
      <c r="F11" s="366"/>
      <c r="G11" s="413"/>
      <c r="H11" s="463"/>
      <c r="I11" s="464"/>
      <c r="J11" s="464"/>
      <c r="K11" s="464"/>
      <c r="L11" s="464"/>
      <c r="M11" s="464"/>
      <c r="N11" s="464"/>
      <c r="O11" s="464"/>
      <c r="P11" s="465"/>
      <c r="Q11" s="56"/>
      <c r="R11" s="375" t="s">
        <v>38</v>
      </c>
      <c r="S11" s="375"/>
      <c r="T11" s="375"/>
      <c r="U11" s="375"/>
      <c r="V11" s="375"/>
      <c r="W11" s="47"/>
      <c r="X11" s="47"/>
      <c r="Y11" s="375" t="s">
        <v>39</v>
      </c>
      <c r="Z11" s="439"/>
      <c r="AA11" s="439"/>
      <c r="AB11" s="439"/>
      <c r="AC11" s="439"/>
      <c r="AD11" s="439"/>
      <c r="AE11" s="440"/>
      <c r="AF11" s="142" t="s">
        <v>40</v>
      </c>
      <c r="AG11" s="359"/>
      <c r="AH11" s="359"/>
      <c r="AI11" s="359"/>
      <c r="AJ11" s="359"/>
      <c r="AK11" s="402" t="s">
        <v>140</v>
      </c>
      <c r="AL11" s="402"/>
      <c r="AM11" s="402"/>
      <c r="AN11" s="402"/>
      <c r="AO11" s="402"/>
      <c r="AP11" s="402"/>
      <c r="AQ11" s="402"/>
      <c r="AR11" s="402"/>
      <c r="AS11" s="402"/>
      <c r="AT11" s="402"/>
      <c r="AU11" s="402"/>
      <c r="AV11" s="402"/>
      <c r="AW11" s="402"/>
      <c r="AX11" s="402"/>
      <c r="AY11" s="402"/>
      <c r="AZ11" s="402"/>
      <c r="BA11" s="402"/>
      <c r="BB11" s="402"/>
      <c r="BC11" s="403"/>
      <c r="BI11" s="23" t="b">
        <v>1</v>
      </c>
      <c r="BK11" s="23" t="b">
        <v>0</v>
      </c>
    </row>
    <row r="12" spans="1:63" ht="5.0999999999999996" customHeight="1" thickBot="1">
      <c r="A12" s="361"/>
      <c r="B12" s="235"/>
      <c r="C12" s="170"/>
      <c r="D12" s="144"/>
      <c r="E12" s="145"/>
      <c r="F12" s="145"/>
      <c r="G12" s="371"/>
      <c r="H12" s="466"/>
      <c r="I12" s="467"/>
      <c r="J12" s="467"/>
      <c r="K12" s="467"/>
      <c r="L12" s="467"/>
      <c r="M12" s="467"/>
      <c r="N12" s="467"/>
      <c r="O12" s="467"/>
      <c r="P12" s="468"/>
      <c r="Q12" s="57"/>
      <c r="R12" s="53"/>
      <c r="S12" s="53"/>
      <c r="T12" s="53"/>
      <c r="U12" s="53"/>
      <c r="V12" s="53"/>
      <c r="W12" s="53"/>
      <c r="X12" s="53"/>
      <c r="Y12" s="53"/>
      <c r="Z12" s="53"/>
      <c r="AA12" s="53"/>
      <c r="AB12" s="53"/>
      <c r="AC12" s="53"/>
      <c r="AD12" s="53"/>
      <c r="AE12" s="54"/>
      <c r="AF12" s="391"/>
      <c r="AG12" s="235"/>
      <c r="AH12" s="235"/>
      <c r="AI12" s="235"/>
      <c r="AJ12" s="235"/>
      <c r="AK12" s="404"/>
      <c r="AL12" s="404"/>
      <c r="AM12" s="404"/>
      <c r="AN12" s="404"/>
      <c r="AO12" s="404"/>
      <c r="AP12" s="404"/>
      <c r="AQ12" s="404"/>
      <c r="AR12" s="404"/>
      <c r="AS12" s="404"/>
      <c r="AT12" s="404"/>
      <c r="AU12" s="404"/>
      <c r="AV12" s="404"/>
      <c r="AW12" s="404"/>
      <c r="AX12" s="404"/>
      <c r="AY12" s="404"/>
      <c r="AZ12" s="404"/>
      <c r="BA12" s="404"/>
      <c r="BB12" s="404"/>
      <c r="BC12" s="405"/>
    </row>
    <row r="13" spans="1:63" ht="13.5" customHeight="1">
      <c r="A13" s="367" t="s">
        <v>9</v>
      </c>
      <c r="B13" s="368"/>
      <c r="C13" s="368"/>
      <c r="D13" s="369"/>
      <c r="E13" s="433">
        <f>W57</f>
        <v>1210000</v>
      </c>
      <c r="F13" s="433"/>
      <c r="G13" s="433"/>
      <c r="H13" s="433"/>
      <c r="I13" s="433"/>
      <c r="J13" s="433"/>
      <c r="K13" s="433"/>
      <c r="L13" s="433"/>
      <c r="M13" s="433"/>
      <c r="N13" s="142" t="s">
        <v>41</v>
      </c>
      <c r="O13" s="143"/>
      <c r="P13" s="374"/>
      <c r="Q13" s="418" t="s">
        <v>42</v>
      </c>
      <c r="R13" s="418"/>
      <c r="S13" s="418"/>
      <c r="T13" s="418"/>
      <c r="U13" s="418"/>
      <c r="V13" s="418"/>
      <c r="W13" s="49"/>
      <c r="X13" s="49"/>
      <c r="Y13" s="49"/>
      <c r="Z13" s="49"/>
      <c r="AA13" s="49"/>
      <c r="AB13" s="49"/>
      <c r="AC13" s="49"/>
      <c r="AD13" s="49"/>
      <c r="AE13" s="49"/>
      <c r="AF13" s="49"/>
      <c r="AG13" s="49"/>
      <c r="AH13" s="49"/>
      <c r="AI13" s="49"/>
      <c r="AJ13" s="49"/>
      <c r="AK13" s="49"/>
      <c r="AL13" s="49"/>
      <c r="AM13" s="58" t="s">
        <v>99</v>
      </c>
      <c r="AN13" s="59"/>
      <c r="AO13" s="59"/>
      <c r="AP13" s="59"/>
      <c r="AQ13" s="59"/>
      <c r="AR13" s="59"/>
      <c r="AS13" s="59"/>
      <c r="AT13" s="59"/>
      <c r="AU13" s="59"/>
      <c r="AV13" s="59"/>
      <c r="AW13" s="59"/>
      <c r="AX13" s="59"/>
      <c r="AY13" s="59"/>
      <c r="AZ13" s="59"/>
      <c r="BA13" s="59"/>
      <c r="BB13" s="59"/>
      <c r="BC13" s="60"/>
    </row>
    <row r="14" spans="1:63" ht="13.5" customHeight="1">
      <c r="A14" s="370" t="s">
        <v>43</v>
      </c>
      <c r="B14" s="145"/>
      <c r="C14" s="145"/>
      <c r="D14" s="371"/>
      <c r="E14" s="433"/>
      <c r="F14" s="433"/>
      <c r="G14" s="433"/>
      <c r="H14" s="433"/>
      <c r="I14" s="433"/>
      <c r="J14" s="433"/>
      <c r="K14" s="433"/>
      <c r="L14" s="433"/>
      <c r="M14" s="433"/>
      <c r="N14" s="424"/>
      <c r="O14" s="425"/>
      <c r="P14" s="426"/>
      <c r="Q14" s="434"/>
      <c r="R14" s="435"/>
      <c r="S14" s="435"/>
      <c r="T14" s="435"/>
      <c r="U14" s="435"/>
      <c r="V14" s="435"/>
      <c r="W14" s="435"/>
      <c r="X14" s="435"/>
      <c r="Y14" s="435"/>
      <c r="Z14" s="435"/>
      <c r="AA14" s="435"/>
      <c r="AB14" s="435"/>
      <c r="AC14" s="435"/>
      <c r="AD14" s="435"/>
      <c r="AE14" s="435"/>
      <c r="AF14" s="435"/>
      <c r="AG14" s="435"/>
      <c r="AH14" s="435"/>
      <c r="AI14" s="435"/>
      <c r="AJ14" s="435"/>
      <c r="AK14" s="435"/>
      <c r="AL14" s="436"/>
      <c r="AM14" s="422" t="s">
        <v>100</v>
      </c>
      <c r="AN14" s="423"/>
      <c r="AO14" s="423"/>
      <c r="AP14" s="423"/>
      <c r="AQ14" s="423"/>
      <c r="AR14" s="61"/>
      <c r="AS14" s="62" t="s">
        <v>101</v>
      </c>
      <c r="AT14" s="63"/>
      <c r="AU14" s="64"/>
      <c r="AV14" s="65"/>
      <c r="AW14" s="66" t="s">
        <v>102</v>
      </c>
      <c r="AX14" s="61"/>
      <c r="AY14" s="67"/>
      <c r="AZ14" s="62"/>
      <c r="BA14" s="66" t="s">
        <v>103</v>
      </c>
      <c r="BB14" s="61"/>
      <c r="BC14" s="68"/>
    </row>
    <row r="15" spans="1:63" ht="13.5" customHeight="1">
      <c r="A15" s="365" t="s">
        <v>44</v>
      </c>
      <c r="B15" s="366"/>
      <c r="C15" s="366"/>
      <c r="D15" s="366"/>
      <c r="E15" s="427">
        <f>IF(OR(AC23=""),"",IF(OR(AI23=""),AC57,AI57))</f>
        <v>1100000</v>
      </c>
      <c r="F15" s="428"/>
      <c r="G15" s="428"/>
      <c r="H15" s="428"/>
      <c r="I15" s="428"/>
      <c r="J15" s="428"/>
      <c r="K15" s="428"/>
      <c r="L15" s="428"/>
      <c r="M15" s="429"/>
      <c r="N15" s="142" t="s">
        <v>45</v>
      </c>
      <c r="O15" s="143"/>
      <c r="P15" s="374"/>
      <c r="Q15" s="434"/>
      <c r="R15" s="435"/>
      <c r="S15" s="435"/>
      <c r="T15" s="435"/>
      <c r="U15" s="435"/>
      <c r="V15" s="435"/>
      <c r="W15" s="435"/>
      <c r="X15" s="435"/>
      <c r="Y15" s="435"/>
      <c r="Z15" s="435"/>
      <c r="AA15" s="435"/>
      <c r="AB15" s="435"/>
      <c r="AC15" s="435"/>
      <c r="AD15" s="435"/>
      <c r="AE15" s="435"/>
      <c r="AF15" s="435"/>
      <c r="AG15" s="435"/>
      <c r="AH15" s="435"/>
      <c r="AI15" s="435"/>
      <c r="AJ15" s="435"/>
      <c r="AK15" s="435"/>
      <c r="AL15" s="436"/>
      <c r="AM15" s="422" t="s">
        <v>104</v>
      </c>
      <c r="AN15" s="423"/>
      <c r="AO15" s="423"/>
      <c r="AP15" s="423"/>
      <c r="AQ15" s="423"/>
      <c r="AR15" s="61"/>
      <c r="AS15" s="62" t="s">
        <v>101</v>
      </c>
      <c r="AT15" s="63"/>
      <c r="AU15" s="64"/>
      <c r="AV15" s="65"/>
      <c r="AW15" s="66" t="s">
        <v>102</v>
      </c>
      <c r="AX15" s="61"/>
      <c r="AY15" s="67"/>
      <c r="AZ15" s="62"/>
      <c r="BA15" s="66" t="s">
        <v>103</v>
      </c>
      <c r="BB15" s="61"/>
      <c r="BC15" s="68"/>
    </row>
    <row r="16" spans="1:63" ht="13.5" customHeight="1">
      <c r="A16" s="365" t="s">
        <v>43</v>
      </c>
      <c r="B16" s="366"/>
      <c r="C16" s="366"/>
      <c r="D16" s="366"/>
      <c r="E16" s="430"/>
      <c r="F16" s="431"/>
      <c r="G16" s="431"/>
      <c r="H16" s="431"/>
      <c r="I16" s="431"/>
      <c r="J16" s="431"/>
      <c r="K16" s="431"/>
      <c r="L16" s="431"/>
      <c r="M16" s="432"/>
      <c r="N16" s="419"/>
      <c r="O16" s="420"/>
      <c r="P16" s="421"/>
      <c r="Q16" s="457"/>
      <c r="R16" s="458"/>
      <c r="S16" s="458"/>
      <c r="T16" s="458"/>
      <c r="U16" s="458"/>
      <c r="V16" s="458"/>
      <c r="W16" s="458"/>
      <c r="X16" s="458"/>
      <c r="Y16" s="458"/>
      <c r="Z16" s="458"/>
      <c r="AA16" s="458"/>
      <c r="AB16" s="458"/>
      <c r="AC16" s="458"/>
      <c r="AD16" s="458"/>
      <c r="AE16" s="458"/>
      <c r="AF16" s="458"/>
      <c r="AG16" s="458"/>
      <c r="AH16" s="458"/>
      <c r="AI16" s="458"/>
      <c r="AJ16" s="458"/>
      <c r="AK16" s="458"/>
      <c r="AL16" s="459"/>
      <c r="AM16" s="422" t="s">
        <v>105</v>
      </c>
      <c r="AN16" s="423"/>
      <c r="AO16" s="423"/>
      <c r="AP16" s="423"/>
      <c r="AQ16" s="423"/>
      <c r="AR16" s="61"/>
      <c r="AS16" s="62" t="s">
        <v>101</v>
      </c>
      <c r="AT16" s="63"/>
      <c r="AU16" s="64"/>
      <c r="AV16" s="65"/>
      <c r="AW16" s="66" t="s">
        <v>102</v>
      </c>
      <c r="AX16" s="61"/>
      <c r="AY16" s="67"/>
      <c r="AZ16" s="62"/>
      <c r="BA16" s="66" t="s">
        <v>103</v>
      </c>
      <c r="BB16" s="61"/>
      <c r="BC16" s="68"/>
    </row>
    <row r="17" spans="1:55" ht="12" customHeight="1">
      <c r="A17" s="48"/>
      <c r="B17" s="49"/>
      <c r="C17" s="49"/>
      <c r="D17" s="50"/>
      <c r="E17" s="145" t="s">
        <v>46</v>
      </c>
      <c r="F17" s="145"/>
      <c r="G17" s="387" t="s">
        <v>139</v>
      </c>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69"/>
      <c r="AN17" s="70"/>
      <c r="AO17" s="70"/>
      <c r="AP17" s="70"/>
      <c r="AQ17" s="70"/>
      <c r="AR17" s="70"/>
      <c r="AS17" s="70"/>
      <c r="AT17" s="70"/>
      <c r="AU17" s="70"/>
      <c r="AV17" s="70"/>
      <c r="AW17" s="70"/>
      <c r="AX17" s="70"/>
      <c r="AY17" s="70"/>
      <c r="AZ17" s="70"/>
      <c r="BA17" s="70"/>
      <c r="BB17" s="70"/>
      <c r="BC17" s="71"/>
    </row>
    <row r="18" spans="1:55" ht="15" customHeight="1" thickBot="1">
      <c r="A18" s="362" t="s">
        <v>47</v>
      </c>
      <c r="B18" s="363"/>
      <c r="C18" s="363"/>
      <c r="D18" s="364"/>
      <c r="E18" s="372"/>
      <c r="F18" s="373"/>
      <c r="G18" s="389"/>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0"/>
      <c r="AM18" s="72"/>
      <c r="AN18" s="73"/>
      <c r="AO18" s="73"/>
      <c r="AP18" s="73"/>
      <c r="AQ18" s="73"/>
      <c r="AR18" s="73"/>
      <c r="AS18" s="73"/>
      <c r="AT18" s="73"/>
      <c r="AU18" s="73"/>
      <c r="AV18" s="73"/>
      <c r="AW18" s="73"/>
      <c r="AX18" s="73"/>
      <c r="AY18" s="73"/>
      <c r="AZ18" s="73"/>
      <c r="BA18" s="73"/>
      <c r="BB18" s="73"/>
      <c r="BC18" s="74"/>
    </row>
    <row r="19" spans="1:55" ht="17.100000000000001" customHeight="1">
      <c r="A19" s="376" t="s">
        <v>48</v>
      </c>
      <c r="B19" s="143"/>
      <c r="C19" s="143"/>
      <c r="D19" s="374"/>
      <c r="E19" s="167" t="s">
        <v>49</v>
      </c>
      <c r="F19" s="166"/>
      <c r="G19" s="166"/>
      <c r="H19" s="166"/>
      <c r="I19" s="166"/>
      <c r="J19" s="166"/>
      <c r="K19" s="166"/>
      <c r="L19" s="168"/>
      <c r="M19" s="167" t="s">
        <v>50</v>
      </c>
      <c r="N19" s="166"/>
      <c r="O19" s="166"/>
      <c r="P19" s="166"/>
      <c r="Q19" s="166"/>
      <c r="R19" s="166"/>
      <c r="S19" s="142" t="s">
        <v>51</v>
      </c>
      <c r="T19" s="374"/>
      <c r="U19" s="142" t="s">
        <v>52</v>
      </c>
      <c r="V19" s="143"/>
      <c r="W19" s="167" t="s">
        <v>53</v>
      </c>
      <c r="X19" s="166"/>
      <c r="Y19" s="166"/>
      <c r="Z19" s="166"/>
      <c r="AA19" s="166"/>
      <c r="AB19" s="168"/>
      <c r="AC19" s="166" t="s">
        <v>54</v>
      </c>
      <c r="AD19" s="166"/>
      <c r="AE19" s="166"/>
      <c r="AF19" s="166"/>
      <c r="AG19" s="166"/>
      <c r="AH19" s="166"/>
      <c r="AI19" s="167" t="s">
        <v>83</v>
      </c>
      <c r="AJ19" s="166"/>
      <c r="AK19" s="166"/>
      <c r="AL19" s="166"/>
      <c r="AM19" s="166"/>
      <c r="AN19" s="168"/>
      <c r="AO19" s="166"/>
      <c r="AP19" s="166"/>
      <c r="AQ19" s="166"/>
      <c r="AR19" s="166"/>
      <c r="AS19" s="166"/>
      <c r="AT19" s="166"/>
      <c r="AU19" s="167" t="s">
        <v>55</v>
      </c>
      <c r="AV19" s="168"/>
      <c r="AW19" s="166" t="s">
        <v>82</v>
      </c>
      <c r="AX19" s="166"/>
      <c r="AY19" s="166"/>
      <c r="AZ19" s="166"/>
      <c r="BA19" s="166"/>
      <c r="BB19" s="166"/>
      <c r="BC19" s="382"/>
    </row>
    <row r="20" spans="1:55" ht="12" customHeight="1">
      <c r="A20" s="52"/>
      <c r="B20" s="53"/>
      <c r="C20" s="53"/>
      <c r="D20" s="54"/>
      <c r="E20" s="57"/>
      <c r="F20" s="53"/>
      <c r="G20" s="53"/>
      <c r="H20" s="53"/>
      <c r="I20" s="53"/>
      <c r="J20" s="53"/>
      <c r="K20" s="53"/>
      <c r="L20" s="54"/>
      <c r="M20" s="57"/>
      <c r="N20" s="53"/>
      <c r="O20" s="53"/>
      <c r="P20" s="53"/>
      <c r="Q20" s="53"/>
      <c r="R20" s="53"/>
      <c r="S20" s="57"/>
      <c r="T20" s="54"/>
      <c r="U20" s="57"/>
      <c r="V20" s="53"/>
      <c r="W20" s="57"/>
      <c r="X20" s="53"/>
      <c r="Y20" s="53"/>
      <c r="Z20" s="53"/>
      <c r="AA20" s="53"/>
      <c r="AB20" s="54"/>
      <c r="AC20" s="53"/>
      <c r="AD20" s="53"/>
      <c r="AE20" s="53"/>
      <c r="AF20" s="53"/>
      <c r="AG20" s="53"/>
      <c r="AH20" s="53"/>
      <c r="AI20" s="144" t="s">
        <v>119</v>
      </c>
      <c r="AJ20" s="235"/>
      <c r="AK20" s="235"/>
      <c r="AL20" s="235"/>
      <c r="AM20" s="235"/>
      <c r="AN20" s="170"/>
      <c r="AO20" s="145"/>
      <c r="AP20" s="235"/>
      <c r="AQ20" s="235"/>
      <c r="AR20" s="235"/>
      <c r="AS20" s="235"/>
      <c r="AT20" s="235"/>
      <c r="AU20" s="144" t="s">
        <v>56</v>
      </c>
      <c r="AV20" s="170"/>
      <c r="AW20" s="379" t="s">
        <v>81</v>
      </c>
      <c r="AX20" s="380"/>
      <c r="AY20" s="380"/>
      <c r="AZ20" s="380"/>
      <c r="BA20" s="380"/>
      <c r="BB20" s="380"/>
      <c r="BC20" s="381"/>
    </row>
    <row r="21" spans="1:55" ht="9.75" customHeight="1">
      <c r="A21" s="172"/>
      <c r="B21" s="173"/>
      <c r="C21" s="173"/>
      <c r="D21" s="173"/>
      <c r="E21" s="171" t="s">
        <v>117</v>
      </c>
      <c r="F21" s="171"/>
      <c r="G21" s="171"/>
      <c r="H21" s="171"/>
      <c r="I21" s="171"/>
      <c r="J21" s="171"/>
      <c r="K21" s="171"/>
      <c r="L21" s="171"/>
      <c r="M21" s="204"/>
      <c r="N21" s="204"/>
      <c r="O21" s="204"/>
      <c r="P21" s="204"/>
      <c r="Q21" s="204"/>
      <c r="R21" s="204"/>
      <c r="S21" s="218">
        <v>1</v>
      </c>
      <c r="T21" s="219"/>
      <c r="U21" s="218" t="s">
        <v>122</v>
      </c>
      <c r="V21" s="219"/>
      <c r="W21" s="226">
        <f>'見積書(2号)'!G28</f>
        <v>1100000</v>
      </c>
      <c r="X21" s="227"/>
      <c r="Y21" s="227"/>
      <c r="Z21" s="227"/>
      <c r="AA21" s="227"/>
      <c r="AB21" s="228"/>
      <c r="AC21" s="226">
        <f>'見積書(2号)'!J28</f>
        <v>1000000</v>
      </c>
      <c r="AD21" s="227"/>
      <c r="AE21" s="227"/>
      <c r="AF21" s="227"/>
      <c r="AG21" s="227"/>
      <c r="AH21" s="228"/>
      <c r="AI21" s="165">
        <f>'見積書(2号)'!M28</f>
        <v>0</v>
      </c>
      <c r="AJ21" s="165"/>
      <c r="AK21" s="165"/>
      <c r="AL21" s="165"/>
      <c r="AM21" s="165"/>
      <c r="AN21" s="165"/>
      <c r="AO21" s="162"/>
      <c r="AP21" s="162"/>
      <c r="AQ21" s="162"/>
      <c r="AR21" s="162"/>
      <c r="AS21" s="162"/>
      <c r="AT21" s="162"/>
      <c r="AU21" s="169"/>
      <c r="AV21" s="169"/>
      <c r="AW21" s="163"/>
      <c r="AX21" s="163"/>
      <c r="AY21" s="163"/>
      <c r="AZ21" s="163"/>
      <c r="BA21" s="163"/>
      <c r="BB21" s="163"/>
      <c r="BC21" s="164"/>
    </row>
    <row r="22" spans="1:55" ht="9.75" customHeight="1">
      <c r="A22" s="172"/>
      <c r="B22" s="173"/>
      <c r="C22" s="173"/>
      <c r="D22" s="173"/>
      <c r="E22" s="171"/>
      <c r="F22" s="171"/>
      <c r="G22" s="171"/>
      <c r="H22" s="171"/>
      <c r="I22" s="171"/>
      <c r="J22" s="171"/>
      <c r="K22" s="171"/>
      <c r="L22" s="171"/>
      <c r="M22" s="204"/>
      <c r="N22" s="204"/>
      <c r="O22" s="204"/>
      <c r="P22" s="204"/>
      <c r="Q22" s="204"/>
      <c r="R22" s="204"/>
      <c r="S22" s="220"/>
      <c r="T22" s="221"/>
      <c r="U22" s="220"/>
      <c r="V22" s="221"/>
      <c r="W22" s="229"/>
      <c r="X22" s="230"/>
      <c r="Y22" s="230"/>
      <c r="Z22" s="230"/>
      <c r="AA22" s="230"/>
      <c r="AB22" s="231"/>
      <c r="AC22" s="229"/>
      <c r="AD22" s="230"/>
      <c r="AE22" s="230"/>
      <c r="AF22" s="230"/>
      <c r="AG22" s="230"/>
      <c r="AH22" s="231"/>
      <c r="AI22" s="165"/>
      <c r="AJ22" s="165"/>
      <c r="AK22" s="165"/>
      <c r="AL22" s="165"/>
      <c r="AM22" s="165"/>
      <c r="AN22" s="165"/>
      <c r="AO22" s="162"/>
      <c r="AP22" s="162"/>
      <c r="AQ22" s="162"/>
      <c r="AR22" s="162"/>
      <c r="AS22" s="162"/>
      <c r="AT22" s="162"/>
      <c r="AU22" s="169"/>
      <c r="AV22" s="169"/>
      <c r="AW22" s="163"/>
      <c r="AX22" s="163"/>
      <c r="AY22" s="163"/>
      <c r="AZ22" s="163"/>
      <c r="BA22" s="163"/>
      <c r="BB22" s="163"/>
      <c r="BC22" s="164"/>
    </row>
    <row r="23" spans="1:55" ht="9.75" customHeight="1">
      <c r="A23" s="172"/>
      <c r="B23" s="173"/>
      <c r="C23" s="173"/>
      <c r="D23" s="173"/>
      <c r="E23" s="171" t="s">
        <v>134</v>
      </c>
      <c r="F23" s="171"/>
      <c r="G23" s="171"/>
      <c r="H23" s="171"/>
      <c r="I23" s="171"/>
      <c r="J23" s="171"/>
      <c r="K23" s="171"/>
      <c r="L23" s="171"/>
      <c r="M23" s="204"/>
      <c r="N23" s="204"/>
      <c r="O23" s="204"/>
      <c r="P23" s="204"/>
      <c r="Q23" s="204"/>
      <c r="R23" s="204"/>
      <c r="S23" s="218">
        <v>1</v>
      </c>
      <c r="T23" s="219"/>
      <c r="U23" s="218" t="s">
        <v>122</v>
      </c>
      <c r="V23" s="219"/>
      <c r="W23" s="233">
        <v>480000</v>
      </c>
      <c r="X23" s="234"/>
      <c r="Y23" s="234"/>
      <c r="Z23" s="234"/>
      <c r="AA23" s="234"/>
      <c r="AB23" s="234"/>
      <c r="AC23" s="233">
        <v>450000</v>
      </c>
      <c r="AD23" s="234"/>
      <c r="AE23" s="234"/>
      <c r="AF23" s="234"/>
      <c r="AG23" s="234"/>
      <c r="AH23" s="234"/>
      <c r="AI23" s="209"/>
      <c r="AJ23" s="209"/>
      <c r="AK23" s="209"/>
      <c r="AL23" s="209"/>
      <c r="AM23" s="209"/>
      <c r="AN23" s="209"/>
      <c r="AO23" s="162"/>
      <c r="AP23" s="162"/>
      <c r="AQ23" s="162"/>
      <c r="AR23" s="162"/>
      <c r="AS23" s="162"/>
      <c r="AT23" s="162"/>
      <c r="AU23" s="169"/>
      <c r="AV23" s="169"/>
      <c r="AW23" s="163"/>
      <c r="AX23" s="163"/>
      <c r="AY23" s="163"/>
      <c r="AZ23" s="163"/>
      <c r="BA23" s="163"/>
      <c r="BB23" s="163"/>
      <c r="BC23" s="164"/>
    </row>
    <row r="24" spans="1:55" ht="9.75" customHeight="1">
      <c r="A24" s="172"/>
      <c r="B24" s="173"/>
      <c r="C24" s="173"/>
      <c r="D24" s="173"/>
      <c r="E24" s="171"/>
      <c r="F24" s="171"/>
      <c r="G24" s="171"/>
      <c r="H24" s="171"/>
      <c r="I24" s="171"/>
      <c r="J24" s="171"/>
      <c r="K24" s="171"/>
      <c r="L24" s="171"/>
      <c r="M24" s="204"/>
      <c r="N24" s="204"/>
      <c r="O24" s="204"/>
      <c r="P24" s="204"/>
      <c r="Q24" s="204"/>
      <c r="R24" s="204"/>
      <c r="S24" s="220"/>
      <c r="T24" s="221"/>
      <c r="U24" s="220"/>
      <c r="V24" s="221"/>
      <c r="W24" s="234"/>
      <c r="X24" s="234"/>
      <c r="Y24" s="234"/>
      <c r="Z24" s="234"/>
      <c r="AA24" s="234"/>
      <c r="AB24" s="234"/>
      <c r="AC24" s="234"/>
      <c r="AD24" s="234"/>
      <c r="AE24" s="234"/>
      <c r="AF24" s="234"/>
      <c r="AG24" s="234"/>
      <c r="AH24" s="234"/>
      <c r="AI24" s="209"/>
      <c r="AJ24" s="209"/>
      <c r="AK24" s="209"/>
      <c r="AL24" s="209"/>
      <c r="AM24" s="209"/>
      <c r="AN24" s="209"/>
      <c r="AO24" s="162"/>
      <c r="AP24" s="162"/>
      <c r="AQ24" s="162"/>
      <c r="AR24" s="162"/>
      <c r="AS24" s="162"/>
      <c r="AT24" s="162"/>
      <c r="AU24" s="169"/>
      <c r="AV24" s="169"/>
      <c r="AW24" s="163"/>
      <c r="AX24" s="163"/>
      <c r="AY24" s="163"/>
      <c r="AZ24" s="163"/>
      <c r="BA24" s="163"/>
      <c r="BB24" s="163"/>
      <c r="BC24" s="164"/>
    </row>
    <row r="25" spans="1:55" ht="9.75" customHeight="1">
      <c r="A25" s="172"/>
      <c r="B25" s="173"/>
      <c r="C25" s="173"/>
      <c r="D25" s="173"/>
      <c r="E25" s="171" t="s">
        <v>114</v>
      </c>
      <c r="F25" s="171"/>
      <c r="G25" s="171"/>
      <c r="H25" s="171"/>
      <c r="I25" s="171"/>
      <c r="J25" s="171"/>
      <c r="K25" s="171"/>
      <c r="L25" s="171"/>
      <c r="M25" s="204"/>
      <c r="N25" s="204"/>
      <c r="O25" s="204"/>
      <c r="P25" s="204"/>
      <c r="Q25" s="204"/>
      <c r="R25" s="204"/>
      <c r="S25" s="218">
        <v>1</v>
      </c>
      <c r="T25" s="219"/>
      <c r="U25" s="218" t="s">
        <v>122</v>
      </c>
      <c r="V25" s="219"/>
      <c r="W25" s="211">
        <f>IFERROR(IF(W21="","",W23/W21),"")</f>
        <v>0.43636363636363634</v>
      </c>
      <c r="X25" s="211"/>
      <c r="Y25" s="211"/>
      <c r="Z25" s="211"/>
      <c r="AA25" s="211"/>
      <c r="AB25" s="211"/>
      <c r="AC25" s="211">
        <f>IFERROR(IF(AC21="","",AC23/AC21),"")</f>
        <v>0.45</v>
      </c>
      <c r="AD25" s="211"/>
      <c r="AE25" s="211"/>
      <c r="AF25" s="211"/>
      <c r="AG25" s="211"/>
      <c r="AH25" s="211"/>
      <c r="AI25" s="232" t="str">
        <f>IFERROR(IF(AI21="","",AI23/AI21),"")</f>
        <v/>
      </c>
      <c r="AJ25" s="232"/>
      <c r="AK25" s="232"/>
      <c r="AL25" s="232"/>
      <c r="AM25" s="232"/>
      <c r="AN25" s="232"/>
      <c r="AO25" s="162"/>
      <c r="AP25" s="162"/>
      <c r="AQ25" s="162"/>
      <c r="AR25" s="162"/>
      <c r="AS25" s="162"/>
      <c r="AT25" s="162"/>
      <c r="AU25" s="169"/>
      <c r="AV25" s="169"/>
      <c r="AW25" s="163"/>
      <c r="AX25" s="163"/>
      <c r="AY25" s="163"/>
      <c r="AZ25" s="163"/>
      <c r="BA25" s="163"/>
      <c r="BB25" s="163"/>
      <c r="BC25" s="164"/>
    </row>
    <row r="26" spans="1:55" ht="9.75" customHeight="1">
      <c r="A26" s="172"/>
      <c r="B26" s="173"/>
      <c r="C26" s="173"/>
      <c r="D26" s="173"/>
      <c r="E26" s="171"/>
      <c r="F26" s="171"/>
      <c r="G26" s="171"/>
      <c r="H26" s="171"/>
      <c r="I26" s="171"/>
      <c r="J26" s="171"/>
      <c r="K26" s="171"/>
      <c r="L26" s="171"/>
      <c r="M26" s="204"/>
      <c r="N26" s="204"/>
      <c r="O26" s="204"/>
      <c r="P26" s="204"/>
      <c r="Q26" s="204"/>
      <c r="R26" s="204"/>
      <c r="S26" s="220"/>
      <c r="T26" s="221"/>
      <c r="U26" s="220"/>
      <c r="V26" s="221"/>
      <c r="W26" s="211"/>
      <c r="X26" s="211"/>
      <c r="Y26" s="211"/>
      <c r="Z26" s="211"/>
      <c r="AA26" s="211"/>
      <c r="AB26" s="211"/>
      <c r="AC26" s="211"/>
      <c r="AD26" s="211"/>
      <c r="AE26" s="211"/>
      <c r="AF26" s="211"/>
      <c r="AG26" s="211"/>
      <c r="AH26" s="211"/>
      <c r="AI26" s="232"/>
      <c r="AJ26" s="232"/>
      <c r="AK26" s="232"/>
      <c r="AL26" s="232"/>
      <c r="AM26" s="232"/>
      <c r="AN26" s="232"/>
      <c r="AO26" s="162"/>
      <c r="AP26" s="162"/>
      <c r="AQ26" s="162"/>
      <c r="AR26" s="162"/>
      <c r="AS26" s="162"/>
      <c r="AT26" s="162"/>
      <c r="AU26" s="169"/>
      <c r="AV26" s="169"/>
      <c r="AW26" s="163"/>
      <c r="AX26" s="163"/>
      <c r="AY26" s="163"/>
      <c r="AZ26" s="163"/>
      <c r="BA26" s="163"/>
      <c r="BB26" s="163"/>
      <c r="BC26" s="164"/>
    </row>
    <row r="27" spans="1:55" ht="9.75" customHeight="1">
      <c r="A27" s="172"/>
      <c r="B27" s="173"/>
      <c r="C27" s="173"/>
      <c r="D27" s="173"/>
      <c r="E27" s="204" t="s">
        <v>106</v>
      </c>
      <c r="F27" s="204"/>
      <c r="G27" s="204"/>
      <c r="H27" s="204"/>
      <c r="I27" s="204"/>
      <c r="J27" s="204"/>
      <c r="K27" s="204"/>
      <c r="L27" s="204"/>
      <c r="M27" s="204"/>
      <c r="N27" s="204"/>
      <c r="O27" s="204"/>
      <c r="P27" s="204"/>
      <c r="Q27" s="204"/>
      <c r="R27" s="204"/>
      <c r="S27" s="218">
        <v>1</v>
      </c>
      <c r="T27" s="219"/>
      <c r="U27" s="218" t="s">
        <v>122</v>
      </c>
      <c r="V27" s="219"/>
      <c r="W27" s="186">
        <f>W21</f>
        <v>1100000</v>
      </c>
      <c r="X27" s="186"/>
      <c r="Y27" s="186"/>
      <c r="Z27" s="186"/>
      <c r="AA27" s="186"/>
      <c r="AB27" s="186"/>
      <c r="AC27" s="186">
        <f>AC21</f>
        <v>1000000</v>
      </c>
      <c r="AD27" s="186"/>
      <c r="AE27" s="186"/>
      <c r="AF27" s="186"/>
      <c r="AG27" s="186"/>
      <c r="AH27" s="186"/>
      <c r="AI27" s="186">
        <f>AI21</f>
        <v>0</v>
      </c>
      <c r="AJ27" s="186"/>
      <c r="AK27" s="186"/>
      <c r="AL27" s="186"/>
      <c r="AM27" s="186"/>
      <c r="AN27" s="186"/>
      <c r="AO27" s="186"/>
      <c r="AP27" s="186"/>
      <c r="AQ27" s="186"/>
      <c r="AR27" s="186"/>
      <c r="AS27" s="186"/>
      <c r="AT27" s="186"/>
      <c r="AU27" s="169"/>
      <c r="AV27" s="169"/>
      <c r="AW27" s="163"/>
      <c r="AX27" s="163"/>
      <c r="AY27" s="163"/>
      <c r="AZ27" s="163"/>
      <c r="BA27" s="163"/>
      <c r="BB27" s="163"/>
      <c r="BC27" s="164"/>
    </row>
    <row r="28" spans="1:55" ht="9.75" customHeight="1">
      <c r="A28" s="172"/>
      <c r="B28" s="173"/>
      <c r="C28" s="173"/>
      <c r="D28" s="173"/>
      <c r="E28" s="204"/>
      <c r="F28" s="204"/>
      <c r="G28" s="204"/>
      <c r="H28" s="204"/>
      <c r="I28" s="204"/>
      <c r="J28" s="204"/>
      <c r="K28" s="204"/>
      <c r="L28" s="204"/>
      <c r="M28" s="204"/>
      <c r="N28" s="204"/>
      <c r="O28" s="204"/>
      <c r="P28" s="204"/>
      <c r="Q28" s="204"/>
      <c r="R28" s="204"/>
      <c r="S28" s="220"/>
      <c r="T28" s="221"/>
      <c r="U28" s="220"/>
      <c r="V28" s="221"/>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69"/>
      <c r="AV28" s="169"/>
      <c r="AW28" s="163"/>
      <c r="AX28" s="163"/>
      <c r="AY28" s="163"/>
      <c r="AZ28" s="163"/>
      <c r="BA28" s="163"/>
      <c r="BB28" s="163"/>
      <c r="BC28" s="164"/>
    </row>
    <row r="29" spans="1:55" ht="9.75" customHeight="1">
      <c r="A29" s="198"/>
      <c r="B29" s="199"/>
      <c r="C29" s="199"/>
      <c r="D29" s="200"/>
      <c r="E29" s="204"/>
      <c r="F29" s="204"/>
      <c r="G29" s="204"/>
      <c r="H29" s="204"/>
      <c r="I29" s="204"/>
      <c r="J29" s="204"/>
      <c r="K29" s="204"/>
      <c r="L29" s="204"/>
      <c r="M29" s="204"/>
      <c r="N29" s="204"/>
      <c r="O29" s="204"/>
      <c r="P29" s="204"/>
      <c r="Q29" s="204"/>
      <c r="R29" s="204"/>
      <c r="S29" s="169"/>
      <c r="T29" s="169"/>
      <c r="U29" s="169"/>
      <c r="V29" s="169"/>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69"/>
      <c r="AV29" s="169"/>
      <c r="AW29" s="163"/>
      <c r="AX29" s="163"/>
      <c r="AY29" s="163"/>
      <c r="AZ29" s="163"/>
      <c r="BA29" s="163"/>
      <c r="BB29" s="163"/>
      <c r="BC29" s="164"/>
    </row>
    <row r="30" spans="1:55" ht="9.75" customHeight="1">
      <c r="A30" s="201"/>
      <c r="B30" s="202"/>
      <c r="C30" s="202"/>
      <c r="D30" s="203"/>
      <c r="E30" s="204"/>
      <c r="F30" s="204"/>
      <c r="G30" s="204"/>
      <c r="H30" s="204"/>
      <c r="I30" s="204"/>
      <c r="J30" s="204"/>
      <c r="K30" s="204"/>
      <c r="L30" s="204"/>
      <c r="M30" s="204"/>
      <c r="N30" s="204"/>
      <c r="O30" s="204"/>
      <c r="P30" s="204"/>
      <c r="Q30" s="204"/>
      <c r="R30" s="204"/>
      <c r="S30" s="169"/>
      <c r="T30" s="169"/>
      <c r="U30" s="169"/>
      <c r="V30" s="169"/>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69"/>
      <c r="AV30" s="169"/>
      <c r="AW30" s="163"/>
      <c r="AX30" s="163"/>
      <c r="AY30" s="163"/>
      <c r="AZ30" s="163"/>
      <c r="BA30" s="163"/>
      <c r="BB30" s="163"/>
      <c r="BC30" s="164"/>
    </row>
    <row r="31" spans="1:55" ht="9.75" customHeight="1">
      <c r="A31" s="172"/>
      <c r="B31" s="173"/>
      <c r="C31" s="173"/>
      <c r="D31" s="173"/>
      <c r="E31" s="339" t="s">
        <v>121</v>
      </c>
      <c r="F31" s="339"/>
      <c r="G31" s="339"/>
      <c r="H31" s="339"/>
      <c r="I31" s="339"/>
      <c r="J31" s="339"/>
      <c r="K31" s="339"/>
      <c r="L31" s="339"/>
      <c r="M31" s="187"/>
      <c r="N31" s="187"/>
      <c r="O31" s="187"/>
      <c r="P31" s="187"/>
      <c r="Q31" s="187"/>
      <c r="R31" s="187"/>
      <c r="S31" s="194">
        <v>1</v>
      </c>
      <c r="T31" s="194"/>
      <c r="U31" s="194" t="s">
        <v>122</v>
      </c>
      <c r="V31" s="194"/>
      <c r="W31" s="206">
        <v>50000</v>
      </c>
      <c r="X31" s="206"/>
      <c r="Y31" s="206"/>
      <c r="Z31" s="206"/>
      <c r="AA31" s="206"/>
      <c r="AB31" s="206"/>
      <c r="AC31" s="206">
        <v>30000</v>
      </c>
      <c r="AD31" s="206"/>
      <c r="AE31" s="206"/>
      <c r="AF31" s="206"/>
      <c r="AG31" s="206"/>
      <c r="AH31" s="206"/>
      <c r="AI31" s="206"/>
      <c r="AJ31" s="206"/>
      <c r="AK31" s="206"/>
      <c r="AL31" s="206"/>
      <c r="AM31" s="206"/>
      <c r="AN31" s="206"/>
      <c r="AO31" s="186"/>
      <c r="AP31" s="186"/>
      <c r="AQ31" s="186"/>
      <c r="AR31" s="186"/>
      <c r="AS31" s="186"/>
      <c r="AT31" s="186"/>
      <c r="AU31" s="169"/>
      <c r="AV31" s="169"/>
      <c r="AW31" s="163"/>
      <c r="AX31" s="163"/>
      <c r="AY31" s="163"/>
      <c r="AZ31" s="163"/>
      <c r="BA31" s="163"/>
      <c r="BB31" s="163"/>
      <c r="BC31" s="164"/>
    </row>
    <row r="32" spans="1:55" ht="9.75" customHeight="1">
      <c r="A32" s="172"/>
      <c r="B32" s="173"/>
      <c r="C32" s="173"/>
      <c r="D32" s="173"/>
      <c r="E32" s="339"/>
      <c r="F32" s="339"/>
      <c r="G32" s="339"/>
      <c r="H32" s="339"/>
      <c r="I32" s="339"/>
      <c r="J32" s="339"/>
      <c r="K32" s="339"/>
      <c r="L32" s="339"/>
      <c r="M32" s="187"/>
      <c r="N32" s="187"/>
      <c r="O32" s="187"/>
      <c r="P32" s="187"/>
      <c r="Q32" s="187"/>
      <c r="R32" s="187"/>
      <c r="S32" s="194"/>
      <c r="T32" s="194"/>
      <c r="U32" s="194"/>
      <c r="V32" s="194"/>
      <c r="W32" s="206"/>
      <c r="X32" s="206"/>
      <c r="Y32" s="206"/>
      <c r="Z32" s="206"/>
      <c r="AA32" s="206"/>
      <c r="AB32" s="206"/>
      <c r="AC32" s="206"/>
      <c r="AD32" s="206"/>
      <c r="AE32" s="206"/>
      <c r="AF32" s="206"/>
      <c r="AG32" s="206"/>
      <c r="AH32" s="206"/>
      <c r="AI32" s="206"/>
      <c r="AJ32" s="206"/>
      <c r="AK32" s="206"/>
      <c r="AL32" s="206"/>
      <c r="AM32" s="206"/>
      <c r="AN32" s="206"/>
      <c r="AO32" s="186"/>
      <c r="AP32" s="186"/>
      <c r="AQ32" s="186"/>
      <c r="AR32" s="186"/>
      <c r="AS32" s="186"/>
      <c r="AT32" s="186"/>
      <c r="AU32" s="169"/>
      <c r="AV32" s="169"/>
      <c r="AW32" s="163"/>
      <c r="AX32" s="163"/>
      <c r="AY32" s="163"/>
      <c r="AZ32" s="163"/>
      <c r="BA32" s="163"/>
      <c r="BB32" s="163"/>
      <c r="BC32" s="164"/>
    </row>
    <row r="33" spans="1:55" ht="9.75" customHeight="1">
      <c r="A33" s="172"/>
      <c r="B33" s="173"/>
      <c r="C33" s="173"/>
      <c r="D33" s="173"/>
      <c r="E33" s="222" t="s">
        <v>125</v>
      </c>
      <c r="F33" s="222"/>
      <c r="G33" s="222"/>
      <c r="H33" s="222"/>
      <c r="I33" s="222"/>
      <c r="J33" s="222"/>
      <c r="K33" s="222"/>
      <c r="L33" s="222"/>
      <c r="M33" s="222"/>
      <c r="N33" s="222"/>
      <c r="O33" s="222"/>
      <c r="P33" s="222"/>
      <c r="Q33" s="222"/>
      <c r="R33" s="222"/>
      <c r="S33" s="224">
        <v>1</v>
      </c>
      <c r="T33" s="224"/>
      <c r="U33" s="224"/>
      <c r="V33" s="224"/>
      <c r="W33" s="207">
        <v>-50000</v>
      </c>
      <c r="X33" s="207"/>
      <c r="Y33" s="207"/>
      <c r="Z33" s="207"/>
      <c r="AA33" s="207"/>
      <c r="AB33" s="207"/>
      <c r="AC33" s="209">
        <v>-30000</v>
      </c>
      <c r="AD33" s="209"/>
      <c r="AE33" s="209"/>
      <c r="AF33" s="209"/>
      <c r="AG33" s="209"/>
      <c r="AH33" s="209"/>
      <c r="AI33" s="209"/>
      <c r="AJ33" s="209"/>
      <c r="AK33" s="209"/>
      <c r="AL33" s="209"/>
      <c r="AM33" s="209"/>
      <c r="AN33" s="209"/>
      <c r="AO33" s="162"/>
      <c r="AP33" s="162"/>
      <c r="AQ33" s="162"/>
      <c r="AR33" s="162"/>
      <c r="AS33" s="162"/>
      <c r="AT33" s="162"/>
      <c r="AU33" s="169"/>
      <c r="AV33" s="169"/>
      <c r="AW33" s="163"/>
      <c r="AX33" s="163"/>
      <c r="AY33" s="163"/>
      <c r="AZ33" s="163"/>
      <c r="BA33" s="163"/>
      <c r="BB33" s="163"/>
      <c r="BC33" s="164"/>
    </row>
    <row r="34" spans="1:55" ht="9.75" customHeight="1" thickBot="1">
      <c r="A34" s="172"/>
      <c r="B34" s="173"/>
      <c r="C34" s="173"/>
      <c r="D34" s="173"/>
      <c r="E34" s="223"/>
      <c r="F34" s="223"/>
      <c r="G34" s="223"/>
      <c r="H34" s="223"/>
      <c r="I34" s="223"/>
      <c r="J34" s="223"/>
      <c r="K34" s="223"/>
      <c r="L34" s="223"/>
      <c r="M34" s="223"/>
      <c r="N34" s="223"/>
      <c r="O34" s="223"/>
      <c r="P34" s="223"/>
      <c r="Q34" s="223"/>
      <c r="R34" s="223"/>
      <c r="S34" s="225"/>
      <c r="T34" s="225"/>
      <c r="U34" s="225"/>
      <c r="V34" s="225"/>
      <c r="W34" s="208"/>
      <c r="X34" s="208"/>
      <c r="Y34" s="208"/>
      <c r="Z34" s="208"/>
      <c r="AA34" s="208"/>
      <c r="AB34" s="208"/>
      <c r="AC34" s="210"/>
      <c r="AD34" s="210"/>
      <c r="AE34" s="210"/>
      <c r="AF34" s="210"/>
      <c r="AG34" s="210"/>
      <c r="AH34" s="210"/>
      <c r="AI34" s="210"/>
      <c r="AJ34" s="210"/>
      <c r="AK34" s="210"/>
      <c r="AL34" s="210"/>
      <c r="AM34" s="210"/>
      <c r="AN34" s="210"/>
      <c r="AO34" s="254"/>
      <c r="AP34" s="254"/>
      <c r="AQ34" s="254"/>
      <c r="AR34" s="254"/>
      <c r="AS34" s="254"/>
      <c r="AT34" s="254"/>
      <c r="AU34" s="263"/>
      <c r="AV34" s="263"/>
      <c r="AW34" s="163"/>
      <c r="AX34" s="163"/>
      <c r="AY34" s="163"/>
      <c r="AZ34" s="163"/>
      <c r="BA34" s="163"/>
      <c r="BB34" s="163"/>
      <c r="BC34" s="164"/>
    </row>
    <row r="35" spans="1:55" ht="9.75" customHeight="1" thickTop="1">
      <c r="A35" s="172"/>
      <c r="B35" s="173"/>
      <c r="C35" s="173"/>
      <c r="D35" s="340"/>
      <c r="E35" s="333" t="s">
        <v>115</v>
      </c>
      <c r="F35" s="334"/>
      <c r="G35" s="334"/>
      <c r="H35" s="334"/>
      <c r="I35" s="334"/>
      <c r="J35" s="334"/>
      <c r="K35" s="334"/>
      <c r="L35" s="334"/>
      <c r="M35" s="188" t="s">
        <v>113</v>
      </c>
      <c r="N35" s="189"/>
      <c r="O35" s="190"/>
      <c r="P35" s="189"/>
      <c r="Q35" s="189"/>
      <c r="R35" s="189"/>
      <c r="S35" s="189"/>
      <c r="T35" s="189"/>
      <c r="U35" s="189"/>
      <c r="V35" s="190"/>
      <c r="W35" s="195"/>
      <c r="X35" s="195"/>
      <c r="Y35" s="195"/>
      <c r="Z35" s="195"/>
      <c r="AA35" s="195"/>
      <c r="AB35" s="195"/>
      <c r="AC35" s="197"/>
      <c r="AD35" s="197"/>
      <c r="AE35" s="197"/>
      <c r="AF35" s="197"/>
      <c r="AG35" s="197"/>
      <c r="AH35" s="197"/>
      <c r="AI35" s="197"/>
      <c r="AJ35" s="197"/>
      <c r="AK35" s="197"/>
      <c r="AL35" s="197"/>
      <c r="AM35" s="197"/>
      <c r="AN35" s="197"/>
      <c r="AO35" s="273"/>
      <c r="AP35" s="273"/>
      <c r="AQ35" s="273"/>
      <c r="AR35" s="273"/>
      <c r="AS35" s="273"/>
      <c r="AT35" s="273"/>
      <c r="AU35" s="274"/>
      <c r="AV35" s="275"/>
      <c r="AW35" s="276"/>
      <c r="AX35" s="277"/>
      <c r="AY35" s="277"/>
      <c r="AZ35" s="277"/>
      <c r="BA35" s="277"/>
      <c r="BB35" s="277"/>
      <c r="BC35" s="278"/>
    </row>
    <row r="36" spans="1:55" ht="9.75" customHeight="1">
      <c r="A36" s="172"/>
      <c r="B36" s="173"/>
      <c r="C36" s="173"/>
      <c r="D36" s="340"/>
      <c r="E36" s="335"/>
      <c r="F36" s="336"/>
      <c r="G36" s="336"/>
      <c r="H36" s="336"/>
      <c r="I36" s="336"/>
      <c r="J36" s="336"/>
      <c r="K36" s="336"/>
      <c r="L36" s="336"/>
      <c r="M36" s="191"/>
      <c r="N36" s="192"/>
      <c r="O36" s="193"/>
      <c r="P36" s="192"/>
      <c r="Q36" s="192"/>
      <c r="R36" s="192"/>
      <c r="S36" s="192"/>
      <c r="T36" s="192"/>
      <c r="U36" s="192"/>
      <c r="V36" s="193"/>
      <c r="W36" s="196"/>
      <c r="X36" s="196"/>
      <c r="Y36" s="196"/>
      <c r="Z36" s="196"/>
      <c r="AA36" s="196"/>
      <c r="AB36" s="196"/>
      <c r="AC36" s="165"/>
      <c r="AD36" s="165"/>
      <c r="AE36" s="165"/>
      <c r="AF36" s="165"/>
      <c r="AG36" s="165"/>
      <c r="AH36" s="165"/>
      <c r="AI36" s="165"/>
      <c r="AJ36" s="165"/>
      <c r="AK36" s="165"/>
      <c r="AL36" s="165"/>
      <c r="AM36" s="165"/>
      <c r="AN36" s="165"/>
      <c r="AO36" s="162"/>
      <c r="AP36" s="162"/>
      <c r="AQ36" s="162"/>
      <c r="AR36" s="162"/>
      <c r="AS36" s="162"/>
      <c r="AT36" s="162"/>
      <c r="AU36" s="169"/>
      <c r="AV36" s="205"/>
      <c r="AW36" s="276"/>
      <c r="AX36" s="277"/>
      <c r="AY36" s="277"/>
      <c r="AZ36" s="277"/>
      <c r="BA36" s="277"/>
      <c r="BB36" s="277"/>
      <c r="BC36" s="278"/>
    </row>
    <row r="37" spans="1:55" ht="9.75" customHeight="1">
      <c r="A37" s="172"/>
      <c r="B37" s="173"/>
      <c r="C37" s="173"/>
      <c r="D37" s="340"/>
      <c r="E37" s="332" t="s">
        <v>107</v>
      </c>
      <c r="F37" s="204"/>
      <c r="G37" s="204"/>
      <c r="H37" s="204"/>
      <c r="I37" s="204"/>
      <c r="J37" s="204"/>
      <c r="K37" s="204"/>
      <c r="L37" s="204"/>
      <c r="M37" s="174">
        <v>4.9349999999999998E-2</v>
      </c>
      <c r="N37" s="175"/>
      <c r="O37" s="176"/>
      <c r="P37" s="180"/>
      <c r="Q37" s="182"/>
      <c r="R37" s="182"/>
      <c r="S37" s="182"/>
      <c r="T37" s="182"/>
      <c r="U37" s="182"/>
      <c r="V37" s="183"/>
      <c r="W37" s="196">
        <f>ROUNDDOWN(W23*$M37,0)</f>
        <v>23688</v>
      </c>
      <c r="X37" s="196"/>
      <c r="Y37" s="196"/>
      <c r="Z37" s="196"/>
      <c r="AA37" s="196"/>
      <c r="AB37" s="196"/>
      <c r="AC37" s="196">
        <f>ROUNDDOWN(AC23*$M37,0)</f>
        <v>22207</v>
      </c>
      <c r="AD37" s="196"/>
      <c r="AE37" s="196"/>
      <c r="AF37" s="196"/>
      <c r="AG37" s="196"/>
      <c r="AH37" s="196"/>
      <c r="AI37" s="196">
        <f>ROUNDDOWN(AI23*$M37,0)</f>
        <v>0</v>
      </c>
      <c r="AJ37" s="196"/>
      <c r="AK37" s="196"/>
      <c r="AL37" s="196"/>
      <c r="AM37" s="196"/>
      <c r="AN37" s="196"/>
      <c r="AO37" s="162"/>
      <c r="AP37" s="162"/>
      <c r="AQ37" s="162"/>
      <c r="AR37" s="162"/>
      <c r="AS37" s="162"/>
      <c r="AT37" s="162"/>
      <c r="AU37" s="169"/>
      <c r="AV37" s="205"/>
      <c r="AW37" s="264"/>
      <c r="AX37" s="265"/>
      <c r="AY37" s="265"/>
      <c r="AZ37" s="265"/>
      <c r="BA37" s="265"/>
      <c r="BB37" s="265"/>
      <c r="BC37" s="266"/>
    </row>
    <row r="38" spans="1:55" ht="9.75" customHeight="1">
      <c r="A38" s="172"/>
      <c r="B38" s="173"/>
      <c r="C38" s="173"/>
      <c r="D38" s="340"/>
      <c r="E38" s="332"/>
      <c r="F38" s="204"/>
      <c r="G38" s="204"/>
      <c r="H38" s="204"/>
      <c r="I38" s="204"/>
      <c r="J38" s="204"/>
      <c r="K38" s="204"/>
      <c r="L38" s="204"/>
      <c r="M38" s="177"/>
      <c r="N38" s="178"/>
      <c r="O38" s="179"/>
      <c r="P38" s="181"/>
      <c r="Q38" s="184"/>
      <c r="R38" s="184"/>
      <c r="S38" s="184"/>
      <c r="T38" s="184"/>
      <c r="U38" s="184"/>
      <c r="V38" s="185"/>
      <c r="W38" s="196"/>
      <c r="X38" s="196"/>
      <c r="Y38" s="196"/>
      <c r="Z38" s="196"/>
      <c r="AA38" s="196"/>
      <c r="AB38" s="196"/>
      <c r="AC38" s="196"/>
      <c r="AD38" s="196"/>
      <c r="AE38" s="196"/>
      <c r="AF38" s="196"/>
      <c r="AG38" s="196"/>
      <c r="AH38" s="196"/>
      <c r="AI38" s="196"/>
      <c r="AJ38" s="196"/>
      <c r="AK38" s="196"/>
      <c r="AL38" s="196"/>
      <c r="AM38" s="196"/>
      <c r="AN38" s="196"/>
      <c r="AO38" s="162"/>
      <c r="AP38" s="162"/>
      <c r="AQ38" s="162"/>
      <c r="AR38" s="162"/>
      <c r="AS38" s="162"/>
      <c r="AT38" s="162"/>
      <c r="AU38" s="169"/>
      <c r="AV38" s="205"/>
      <c r="AW38" s="264"/>
      <c r="AX38" s="265"/>
      <c r="AY38" s="265"/>
      <c r="AZ38" s="265"/>
      <c r="BA38" s="265"/>
      <c r="BB38" s="265"/>
      <c r="BC38" s="266"/>
    </row>
    <row r="39" spans="1:55" ht="9.75" customHeight="1">
      <c r="A39" s="172"/>
      <c r="B39" s="173"/>
      <c r="C39" s="173"/>
      <c r="D39" s="340"/>
      <c r="E39" s="332" t="s">
        <v>108</v>
      </c>
      <c r="F39" s="204"/>
      <c r="G39" s="204"/>
      <c r="H39" s="204"/>
      <c r="I39" s="204"/>
      <c r="J39" s="204"/>
      <c r="K39" s="204"/>
      <c r="L39" s="204"/>
      <c r="M39" s="174">
        <v>9.1000000000000004E-3</v>
      </c>
      <c r="N39" s="175"/>
      <c r="O39" s="176"/>
      <c r="P39" s="180"/>
      <c r="Q39" s="182"/>
      <c r="R39" s="182"/>
      <c r="S39" s="182"/>
      <c r="T39" s="182"/>
      <c r="U39" s="182"/>
      <c r="V39" s="183"/>
      <c r="W39" s="196">
        <f>ROUNDDOWN(W23*$M39,0)</f>
        <v>4368</v>
      </c>
      <c r="X39" s="196"/>
      <c r="Y39" s="196"/>
      <c r="Z39" s="196"/>
      <c r="AA39" s="196"/>
      <c r="AB39" s="196"/>
      <c r="AC39" s="196">
        <f>ROUNDDOWN(AC23*$M39,0)</f>
        <v>4095</v>
      </c>
      <c r="AD39" s="196"/>
      <c r="AE39" s="196"/>
      <c r="AF39" s="196"/>
      <c r="AG39" s="196"/>
      <c r="AH39" s="196"/>
      <c r="AI39" s="196">
        <f>ROUNDDOWN(AI23*$M39,0)</f>
        <v>0</v>
      </c>
      <c r="AJ39" s="196"/>
      <c r="AK39" s="196"/>
      <c r="AL39" s="196"/>
      <c r="AM39" s="196"/>
      <c r="AN39" s="196"/>
      <c r="AO39" s="162"/>
      <c r="AP39" s="162"/>
      <c r="AQ39" s="162"/>
      <c r="AR39" s="162"/>
      <c r="AS39" s="162"/>
      <c r="AT39" s="162"/>
      <c r="AU39" s="169"/>
      <c r="AV39" s="205"/>
      <c r="AW39" s="260"/>
      <c r="AX39" s="261"/>
      <c r="AY39" s="261"/>
      <c r="AZ39" s="261"/>
      <c r="BA39" s="261"/>
      <c r="BB39" s="261"/>
      <c r="BC39" s="262"/>
    </row>
    <row r="40" spans="1:55" ht="9.75" customHeight="1">
      <c r="A40" s="172"/>
      <c r="B40" s="173"/>
      <c r="C40" s="173"/>
      <c r="D40" s="340"/>
      <c r="E40" s="332"/>
      <c r="F40" s="204"/>
      <c r="G40" s="204"/>
      <c r="H40" s="204"/>
      <c r="I40" s="204"/>
      <c r="J40" s="204"/>
      <c r="K40" s="204"/>
      <c r="L40" s="204"/>
      <c r="M40" s="177"/>
      <c r="N40" s="178"/>
      <c r="O40" s="179"/>
      <c r="P40" s="181"/>
      <c r="Q40" s="184"/>
      <c r="R40" s="184"/>
      <c r="S40" s="184"/>
      <c r="T40" s="184"/>
      <c r="U40" s="184"/>
      <c r="V40" s="185"/>
      <c r="W40" s="196"/>
      <c r="X40" s="196"/>
      <c r="Y40" s="196"/>
      <c r="Z40" s="196"/>
      <c r="AA40" s="196"/>
      <c r="AB40" s="196"/>
      <c r="AC40" s="196"/>
      <c r="AD40" s="196"/>
      <c r="AE40" s="196"/>
      <c r="AF40" s="196"/>
      <c r="AG40" s="196"/>
      <c r="AH40" s="196"/>
      <c r="AI40" s="196"/>
      <c r="AJ40" s="196"/>
      <c r="AK40" s="196"/>
      <c r="AL40" s="196"/>
      <c r="AM40" s="196"/>
      <c r="AN40" s="196"/>
      <c r="AO40" s="162"/>
      <c r="AP40" s="162"/>
      <c r="AQ40" s="162"/>
      <c r="AR40" s="162"/>
      <c r="AS40" s="162"/>
      <c r="AT40" s="162"/>
      <c r="AU40" s="169"/>
      <c r="AV40" s="205"/>
      <c r="AW40" s="260"/>
      <c r="AX40" s="261"/>
      <c r="AY40" s="261"/>
      <c r="AZ40" s="261"/>
      <c r="BA40" s="261"/>
      <c r="BB40" s="261"/>
      <c r="BC40" s="262"/>
    </row>
    <row r="41" spans="1:55" ht="9.75" customHeight="1">
      <c r="A41" s="172"/>
      <c r="B41" s="173"/>
      <c r="C41" s="173"/>
      <c r="D41" s="340"/>
      <c r="E41" s="332" t="s">
        <v>109</v>
      </c>
      <c r="F41" s="204"/>
      <c r="G41" s="204"/>
      <c r="H41" s="204"/>
      <c r="I41" s="204"/>
      <c r="J41" s="204"/>
      <c r="K41" s="204"/>
      <c r="L41" s="204"/>
      <c r="M41" s="174">
        <v>9.1499999999999998E-2</v>
      </c>
      <c r="N41" s="175"/>
      <c r="O41" s="176"/>
      <c r="P41" s="180"/>
      <c r="Q41" s="182"/>
      <c r="R41" s="182"/>
      <c r="S41" s="182"/>
      <c r="T41" s="182"/>
      <c r="U41" s="182"/>
      <c r="V41" s="183"/>
      <c r="W41" s="196">
        <f>ROUNDDOWN(W23*$M41,0)</f>
        <v>43920</v>
      </c>
      <c r="X41" s="196"/>
      <c r="Y41" s="196"/>
      <c r="Z41" s="196"/>
      <c r="AA41" s="196"/>
      <c r="AB41" s="196"/>
      <c r="AC41" s="196">
        <f>ROUNDDOWN(AC23*$M41,0)</f>
        <v>41175</v>
      </c>
      <c r="AD41" s="196"/>
      <c r="AE41" s="196"/>
      <c r="AF41" s="196"/>
      <c r="AG41" s="196"/>
      <c r="AH41" s="196"/>
      <c r="AI41" s="196">
        <f>ROUNDDOWN(AI23*$M41,0)</f>
        <v>0</v>
      </c>
      <c r="AJ41" s="196"/>
      <c r="AK41" s="196"/>
      <c r="AL41" s="196"/>
      <c r="AM41" s="196"/>
      <c r="AN41" s="196"/>
      <c r="AO41" s="162"/>
      <c r="AP41" s="162"/>
      <c r="AQ41" s="162"/>
      <c r="AR41" s="162"/>
      <c r="AS41" s="162"/>
      <c r="AT41" s="162"/>
      <c r="AU41" s="169"/>
      <c r="AV41" s="205"/>
      <c r="AW41" s="270"/>
      <c r="AX41" s="271"/>
      <c r="AY41" s="271"/>
      <c r="AZ41" s="271"/>
      <c r="BA41" s="271"/>
      <c r="BB41" s="271"/>
      <c r="BC41" s="272"/>
    </row>
    <row r="42" spans="1:55" ht="9.75" customHeight="1">
      <c r="A42" s="172"/>
      <c r="B42" s="173"/>
      <c r="C42" s="173"/>
      <c r="D42" s="340"/>
      <c r="E42" s="332"/>
      <c r="F42" s="204"/>
      <c r="G42" s="204"/>
      <c r="H42" s="204"/>
      <c r="I42" s="204"/>
      <c r="J42" s="204"/>
      <c r="K42" s="204"/>
      <c r="L42" s="204"/>
      <c r="M42" s="177"/>
      <c r="N42" s="178"/>
      <c r="O42" s="179"/>
      <c r="P42" s="181"/>
      <c r="Q42" s="184"/>
      <c r="R42" s="184"/>
      <c r="S42" s="184"/>
      <c r="T42" s="184"/>
      <c r="U42" s="184"/>
      <c r="V42" s="185"/>
      <c r="W42" s="196"/>
      <c r="X42" s="196"/>
      <c r="Y42" s="196"/>
      <c r="Z42" s="196"/>
      <c r="AA42" s="196"/>
      <c r="AB42" s="196"/>
      <c r="AC42" s="196"/>
      <c r="AD42" s="196"/>
      <c r="AE42" s="196"/>
      <c r="AF42" s="196"/>
      <c r="AG42" s="196"/>
      <c r="AH42" s="196"/>
      <c r="AI42" s="196"/>
      <c r="AJ42" s="196"/>
      <c r="AK42" s="196"/>
      <c r="AL42" s="196"/>
      <c r="AM42" s="196"/>
      <c r="AN42" s="196"/>
      <c r="AO42" s="162"/>
      <c r="AP42" s="162"/>
      <c r="AQ42" s="162"/>
      <c r="AR42" s="162"/>
      <c r="AS42" s="162"/>
      <c r="AT42" s="162"/>
      <c r="AU42" s="169"/>
      <c r="AV42" s="205"/>
      <c r="AW42" s="270"/>
      <c r="AX42" s="271"/>
      <c r="AY42" s="271"/>
      <c r="AZ42" s="271"/>
      <c r="BA42" s="271"/>
      <c r="BB42" s="271"/>
      <c r="BC42" s="272"/>
    </row>
    <row r="43" spans="1:55" ht="9.75" customHeight="1">
      <c r="A43" s="172"/>
      <c r="B43" s="173"/>
      <c r="C43" s="173"/>
      <c r="D43" s="340"/>
      <c r="E43" s="332" t="s">
        <v>110</v>
      </c>
      <c r="F43" s="204"/>
      <c r="G43" s="204"/>
      <c r="H43" s="204"/>
      <c r="I43" s="204"/>
      <c r="J43" s="204"/>
      <c r="K43" s="204"/>
      <c r="L43" s="204"/>
      <c r="M43" s="174">
        <v>1.15E-2</v>
      </c>
      <c r="N43" s="175"/>
      <c r="O43" s="176"/>
      <c r="P43" s="180"/>
      <c r="Q43" s="182"/>
      <c r="R43" s="182"/>
      <c r="S43" s="182"/>
      <c r="T43" s="182"/>
      <c r="U43" s="182"/>
      <c r="V43" s="183"/>
      <c r="W43" s="196">
        <f>ROUNDDOWN(W23*$M43,0)</f>
        <v>5520</v>
      </c>
      <c r="X43" s="196"/>
      <c r="Y43" s="196"/>
      <c r="Z43" s="196"/>
      <c r="AA43" s="196"/>
      <c r="AB43" s="196"/>
      <c r="AC43" s="196">
        <f>ROUNDDOWN(AC23*$M43,0)</f>
        <v>5175</v>
      </c>
      <c r="AD43" s="196"/>
      <c r="AE43" s="196"/>
      <c r="AF43" s="196"/>
      <c r="AG43" s="196"/>
      <c r="AH43" s="196"/>
      <c r="AI43" s="196">
        <f>ROUNDDOWN(AI23*$M43,0)</f>
        <v>0</v>
      </c>
      <c r="AJ43" s="196"/>
      <c r="AK43" s="196"/>
      <c r="AL43" s="196"/>
      <c r="AM43" s="196"/>
      <c r="AN43" s="196"/>
      <c r="AO43" s="162"/>
      <c r="AP43" s="162"/>
      <c r="AQ43" s="162"/>
      <c r="AR43" s="162"/>
      <c r="AS43" s="162"/>
      <c r="AT43" s="162"/>
      <c r="AU43" s="169"/>
      <c r="AV43" s="205"/>
      <c r="AW43" s="270"/>
      <c r="AX43" s="271"/>
      <c r="AY43" s="271"/>
      <c r="AZ43" s="271"/>
      <c r="BA43" s="271"/>
      <c r="BB43" s="271"/>
      <c r="BC43" s="272"/>
    </row>
    <row r="44" spans="1:55" ht="9.75" customHeight="1">
      <c r="A44" s="172"/>
      <c r="B44" s="173"/>
      <c r="C44" s="173"/>
      <c r="D44" s="340"/>
      <c r="E44" s="332"/>
      <c r="F44" s="204"/>
      <c r="G44" s="204"/>
      <c r="H44" s="204"/>
      <c r="I44" s="204"/>
      <c r="J44" s="204"/>
      <c r="K44" s="204"/>
      <c r="L44" s="204"/>
      <c r="M44" s="177"/>
      <c r="N44" s="178"/>
      <c r="O44" s="179"/>
      <c r="P44" s="181"/>
      <c r="Q44" s="184"/>
      <c r="R44" s="184"/>
      <c r="S44" s="184"/>
      <c r="T44" s="184"/>
      <c r="U44" s="184"/>
      <c r="V44" s="185"/>
      <c r="W44" s="196"/>
      <c r="X44" s="196"/>
      <c r="Y44" s="196"/>
      <c r="Z44" s="196"/>
      <c r="AA44" s="196"/>
      <c r="AB44" s="196"/>
      <c r="AC44" s="196"/>
      <c r="AD44" s="196"/>
      <c r="AE44" s="196"/>
      <c r="AF44" s="196"/>
      <c r="AG44" s="196"/>
      <c r="AH44" s="196"/>
      <c r="AI44" s="196"/>
      <c r="AJ44" s="196"/>
      <c r="AK44" s="196"/>
      <c r="AL44" s="196"/>
      <c r="AM44" s="196"/>
      <c r="AN44" s="196"/>
      <c r="AO44" s="162"/>
      <c r="AP44" s="162"/>
      <c r="AQ44" s="162"/>
      <c r="AR44" s="162"/>
      <c r="AS44" s="162"/>
      <c r="AT44" s="162"/>
      <c r="AU44" s="169"/>
      <c r="AV44" s="205"/>
      <c r="AW44" s="270"/>
      <c r="AX44" s="271"/>
      <c r="AY44" s="271"/>
      <c r="AZ44" s="271"/>
      <c r="BA44" s="271"/>
      <c r="BB44" s="271"/>
      <c r="BC44" s="272"/>
    </row>
    <row r="45" spans="1:55" ht="9.75" customHeight="1">
      <c r="A45" s="351"/>
      <c r="B45" s="352"/>
      <c r="C45" s="352"/>
      <c r="D45" s="352"/>
      <c r="E45" s="343"/>
      <c r="F45" s="344"/>
      <c r="G45" s="344"/>
      <c r="H45" s="344"/>
      <c r="I45" s="344"/>
      <c r="J45" s="344"/>
      <c r="K45" s="344"/>
      <c r="L45" s="345"/>
      <c r="M45" s="212"/>
      <c r="N45" s="213"/>
      <c r="O45" s="214"/>
      <c r="P45" s="180"/>
      <c r="Q45" s="182"/>
      <c r="R45" s="182"/>
      <c r="S45" s="182"/>
      <c r="T45" s="182"/>
      <c r="U45" s="182"/>
      <c r="V45" s="183"/>
      <c r="W45" s="242">
        <f>ROUNDDOWN(W23*$M45,0)</f>
        <v>0</v>
      </c>
      <c r="X45" s="243"/>
      <c r="Y45" s="243"/>
      <c r="Z45" s="243"/>
      <c r="AA45" s="243"/>
      <c r="AB45" s="244"/>
      <c r="AC45" s="236">
        <f>ROUNDDOWN(AC23*$M45,0)</f>
        <v>0</v>
      </c>
      <c r="AD45" s="237"/>
      <c r="AE45" s="237"/>
      <c r="AF45" s="237"/>
      <c r="AG45" s="237"/>
      <c r="AH45" s="238"/>
      <c r="AI45" s="236">
        <f>ROUNDDOWN(AI23*$M45,0)</f>
        <v>0</v>
      </c>
      <c r="AJ45" s="237"/>
      <c r="AK45" s="237"/>
      <c r="AL45" s="237"/>
      <c r="AM45" s="237"/>
      <c r="AN45" s="238"/>
      <c r="AO45" s="248"/>
      <c r="AP45" s="249"/>
      <c r="AQ45" s="249"/>
      <c r="AR45" s="249"/>
      <c r="AS45" s="249"/>
      <c r="AT45" s="250"/>
      <c r="AU45" s="218"/>
      <c r="AV45" s="255"/>
      <c r="AW45" s="257"/>
      <c r="AX45" s="257"/>
      <c r="AY45" s="257"/>
      <c r="AZ45" s="257"/>
      <c r="BA45" s="257"/>
      <c r="BB45" s="257"/>
      <c r="BC45" s="258"/>
    </row>
    <row r="46" spans="1:55" ht="9.75" customHeight="1">
      <c r="A46" s="353"/>
      <c r="B46" s="354"/>
      <c r="C46" s="354"/>
      <c r="D46" s="354"/>
      <c r="E46" s="346"/>
      <c r="F46" s="347"/>
      <c r="G46" s="347"/>
      <c r="H46" s="347"/>
      <c r="I46" s="347"/>
      <c r="J46" s="347"/>
      <c r="K46" s="347"/>
      <c r="L46" s="348"/>
      <c r="M46" s="215"/>
      <c r="N46" s="216"/>
      <c r="O46" s="217"/>
      <c r="P46" s="181"/>
      <c r="Q46" s="184"/>
      <c r="R46" s="184"/>
      <c r="S46" s="184"/>
      <c r="T46" s="184"/>
      <c r="U46" s="184"/>
      <c r="V46" s="185"/>
      <c r="W46" s="245"/>
      <c r="X46" s="246"/>
      <c r="Y46" s="246"/>
      <c r="Z46" s="246"/>
      <c r="AA46" s="246"/>
      <c r="AB46" s="247"/>
      <c r="AC46" s="239"/>
      <c r="AD46" s="240"/>
      <c r="AE46" s="240"/>
      <c r="AF46" s="240"/>
      <c r="AG46" s="240"/>
      <c r="AH46" s="241"/>
      <c r="AI46" s="239"/>
      <c r="AJ46" s="240"/>
      <c r="AK46" s="240"/>
      <c r="AL46" s="240"/>
      <c r="AM46" s="240"/>
      <c r="AN46" s="241"/>
      <c r="AO46" s="251"/>
      <c r="AP46" s="252"/>
      <c r="AQ46" s="252"/>
      <c r="AR46" s="252"/>
      <c r="AS46" s="252"/>
      <c r="AT46" s="253"/>
      <c r="AU46" s="220"/>
      <c r="AV46" s="256"/>
      <c r="AW46" s="192"/>
      <c r="AX46" s="192"/>
      <c r="AY46" s="192"/>
      <c r="AZ46" s="192"/>
      <c r="BA46" s="192"/>
      <c r="BB46" s="192"/>
      <c r="BC46" s="259"/>
    </row>
    <row r="47" spans="1:55" ht="9.75" customHeight="1">
      <c r="A47" s="172"/>
      <c r="B47" s="173"/>
      <c r="C47" s="173"/>
      <c r="D47" s="340"/>
      <c r="E47" s="332" t="s">
        <v>111</v>
      </c>
      <c r="F47" s="204"/>
      <c r="G47" s="204"/>
      <c r="H47" s="204"/>
      <c r="I47" s="204"/>
      <c r="J47" s="204"/>
      <c r="K47" s="204"/>
      <c r="L47" s="204"/>
      <c r="M47" s="324">
        <f>M37+M39+M41+M43</f>
        <v>0.16145000000000001</v>
      </c>
      <c r="N47" s="325"/>
      <c r="O47" s="326"/>
      <c r="P47" s="180"/>
      <c r="Q47" s="182"/>
      <c r="R47" s="320"/>
      <c r="S47" s="320"/>
      <c r="T47" s="320"/>
      <c r="U47" s="320"/>
      <c r="V47" s="321"/>
      <c r="W47" s="196">
        <f>W37+W39+W41+W43</f>
        <v>77496</v>
      </c>
      <c r="X47" s="196"/>
      <c r="Y47" s="196"/>
      <c r="Z47" s="196" t="e">
        <f>Z37+Z39+Z41+Z43+#REF!</f>
        <v>#REF!</v>
      </c>
      <c r="AA47" s="196"/>
      <c r="AB47" s="196"/>
      <c r="AC47" s="165">
        <f>AC37+AC39+AC41+AC43</f>
        <v>72652</v>
      </c>
      <c r="AD47" s="165"/>
      <c r="AE47" s="165"/>
      <c r="AF47" s="165" t="e">
        <f>AF37+AF39+AF41+AF43+#REF!</f>
        <v>#REF!</v>
      </c>
      <c r="AG47" s="165"/>
      <c r="AH47" s="165"/>
      <c r="AI47" s="165">
        <f>AI37+AI39+AI41+AI43</f>
        <v>0</v>
      </c>
      <c r="AJ47" s="165"/>
      <c r="AK47" s="165"/>
      <c r="AL47" s="165" t="e">
        <f>AL37+AL39+AL41+AL43+#REF!</f>
        <v>#REF!</v>
      </c>
      <c r="AM47" s="165"/>
      <c r="AN47" s="165"/>
      <c r="AO47" s="162"/>
      <c r="AP47" s="162"/>
      <c r="AQ47" s="162"/>
      <c r="AR47" s="162"/>
      <c r="AS47" s="162"/>
      <c r="AT47" s="162"/>
      <c r="AU47" s="169"/>
      <c r="AV47" s="205"/>
      <c r="AW47" s="267" t="s">
        <v>146</v>
      </c>
      <c r="AX47" s="268"/>
      <c r="AY47" s="268"/>
      <c r="AZ47" s="268"/>
      <c r="BA47" s="268"/>
      <c r="BB47" s="268"/>
      <c r="BC47" s="269"/>
    </row>
    <row r="48" spans="1:55" ht="9.75" customHeight="1">
      <c r="A48" s="172"/>
      <c r="B48" s="173"/>
      <c r="C48" s="173"/>
      <c r="D48" s="340"/>
      <c r="E48" s="332"/>
      <c r="F48" s="204"/>
      <c r="G48" s="204"/>
      <c r="H48" s="204"/>
      <c r="I48" s="204"/>
      <c r="J48" s="204"/>
      <c r="K48" s="204"/>
      <c r="L48" s="204"/>
      <c r="M48" s="327"/>
      <c r="N48" s="328"/>
      <c r="O48" s="329"/>
      <c r="P48" s="181"/>
      <c r="Q48" s="322"/>
      <c r="R48" s="322"/>
      <c r="S48" s="322"/>
      <c r="T48" s="322"/>
      <c r="U48" s="322"/>
      <c r="V48" s="323"/>
      <c r="W48" s="196"/>
      <c r="X48" s="196"/>
      <c r="Y48" s="196"/>
      <c r="Z48" s="196"/>
      <c r="AA48" s="196"/>
      <c r="AB48" s="196"/>
      <c r="AC48" s="165"/>
      <c r="AD48" s="165"/>
      <c r="AE48" s="165"/>
      <c r="AF48" s="165"/>
      <c r="AG48" s="165"/>
      <c r="AH48" s="165"/>
      <c r="AI48" s="165"/>
      <c r="AJ48" s="165"/>
      <c r="AK48" s="165"/>
      <c r="AL48" s="165"/>
      <c r="AM48" s="165"/>
      <c r="AN48" s="165"/>
      <c r="AO48" s="162"/>
      <c r="AP48" s="162"/>
      <c r="AQ48" s="162"/>
      <c r="AR48" s="162"/>
      <c r="AS48" s="162"/>
      <c r="AT48" s="162"/>
      <c r="AU48" s="169"/>
      <c r="AV48" s="205"/>
      <c r="AW48" s="267"/>
      <c r="AX48" s="268"/>
      <c r="AY48" s="268"/>
      <c r="AZ48" s="268"/>
      <c r="BA48" s="268"/>
      <c r="BB48" s="268"/>
      <c r="BC48" s="269"/>
    </row>
    <row r="49" spans="1:55" ht="9.75" customHeight="1">
      <c r="A49" s="172"/>
      <c r="B49" s="173"/>
      <c r="C49" s="173"/>
      <c r="D49" s="340"/>
      <c r="E49" s="341"/>
      <c r="F49" s="169"/>
      <c r="G49" s="169"/>
      <c r="H49" s="169"/>
      <c r="I49" s="169"/>
      <c r="J49" s="169"/>
      <c r="K49" s="169"/>
      <c r="L49" s="169"/>
      <c r="M49" s="312" t="s">
        <v>116</v>
      </c>
      <c r="N49" s="313"/>
      <c r="O49" s="313"/>
      <c r="P49" s="313"/>
      <c r="Q49" s="313"/>
      <c r="R49" s="313"/>
      <c r="S49" s="313"/>
      <c r="T49" s="313"/>
      <c r="U49" s="313"/>
      <c r="V49" s="314"/>
      <c r="W49" s="292">
        <f>IF(W23="","",W47/W23)</f>
        <v>0.16145000000000001</v>
      </c>
      <c r="X49" s="292"/>
      <c r="Y49" s="292"/>
      <c r="Z49" s="292"/>
      <c r="AA49" s="292"/>
      <c r="AB49" s="292"/>
      <c r="AC49" s="292">
        <f>IF(AC23="","",AC47/AC23)</f>
        <v>0.16144888888888889</v>
      </c>
      <c r="AD49" s="292"/>
      <c r="AE49" s="292"/>
      <c r="AF49" s="292"/>
      <c r="AG49" s="292"/>
      <c r="AH49" s="292"/>
      <c r="AI49" s="318" t="str">
        <f>IF(AI23="","",AI47/AI23)</f>
        <v/>
      </c>
      <c r="AJ49" s="318"/>
      <c r="AK49" s="318"/>
      <c r="AL49" s="318"/>
      <c r="AM49" s="318"/>
      <c r="AN49" s="318"/>
      <c r="AO49" s="162"/>
      <c r="AP49" s="162"/>
      <c r="AQ49" s="162"/>
      <c r="AR49" s="162"/>
      <c r="AS49" s="162"/>
      <c r="AT49" s="162"/>
      <c r="AU49" s="169"/>
      <c r="AV49" s="205"/>
      <c r="AW49" s="302" t="s">
        <v>120</v>
      </c>
      <c r="AX49" s="302"/>
      <c r="AY49" s="302"/>
      <c r="AZ49" s="302"/>
      <c r="BA49" s="302"/>
      <c r="BB49" s="302"/>
      <c r="BC49" s="303"/>
    </row>
    <row r="50" spans="1:55" ht="9.75" customHeight="1" thickBot="1">
      <c r="A50" s="172"/>
      <c r="B50" s="173"/>
      <c r="C50" s="173"/>
      <c r="D50" s="340"/>
      <c r="E50" s="342"/>
      <c r="F50" s="307"/>
      <c r="G50" s="307"/>
      <c r="H50" s="307"/>
      <c r="I50" s="307"/>
      <c r="J50" s="307"/>
      <c r="K50" s="307"/>
      <c r="L50" s="307"/>
      <c r="M50" s="315"/>
      <c r="N50" s="316"/>
      <c r="O50" s="316"/>
      <c r="P50" s="316"/>
      <c r="Q50" s="316"/>
      <c r="R50" s="316"/>
      <c r="S50" s="316"/>
      <c r="T50" s="316"/>
      <c r="U50" s="316"/>
      <c r="V50" s="317"/>
      <c r="W50" s="293"/>
      <c r="X50" s="293"/>
      <c r="Y50" s="293"/>
      <c r="Z50" s="293"/>
      <c r="AA50" s="293"/>
      <c r="AB50" s="293"/>
      <c r="AC50" s="293"/>
      <c r="AD50" s="293"/>
      <c r="AE50" s="293"/>
      <c r="AF50" s="293"/>
      <c r="AG50" s="293"/>
      <c r="AH50" s="293"/>
      <c r="AI50" s="319"/>
      <c r="AJ50" s="319"/>
      <c r="AK50" s="319"/>
      <c r="AL50" s="319"/>
      <c r="AM50" s="319"/>
      <c r="AN50" s="319"/>
      <c r="AO50" s="306"/>
      <c r="AP50" s="306"/>
      <c r="AQ50" s="306"/>
      <c r="AR50" s="306"/>
      <c r="AS50" s="306"/>
      <c r="AT50" s="306"/>
      <c r="AU50" s="307"/>
      <c r="AV50" s="308"/>
      <c r="AW50" s="304"/>
      <c r="AX50" s="304"/>
      <c r="AY50" s="304"/>
      <c r="AZ50" s="304"/>
      <c r="BA50" s="304"/>
      <c r="BB50" s="304"/>
      <c r="BC50" s="305"/>
    </row>
    <row r="51" spans="1:55" ht="9.75" customHeight="1" thickTop="1">
      <c r="A51" s="172"/>
      <c r="B51" s="173"/>
      <c r="C51" s="173"/>
      <c r="D51" s="173"/>
      <c r="E51" s="310" t="s">
        <v>112</v>
      </c>
      <c r="F51" s="310"/>
      <c r="G51" s="310"/>
      <c r="H51" s="310"/>
      <c r="I51" s="310"/>
      <c r="J51" s="310"/>
      <c r="K51" s="310"/>
      <c r="L51" s="310"/>
      <c r="M51" s="309"/>
      <c r="N51" s="309"/>
      <c r="O51" s="309"/>
      <c r="P51" s="309"/>
      <c r="Q51" s="309"/>
      <c r="R51" s="309"/>
      <c r="S51" s="310"/>
      <c r="T51" s="310"/>
      <c r="U51" s="310"/>
      <c r="V51" s="310"/>
      <c r="W51" s="285">
        <f>W27+W31+W33</f>
        <v>1100000</v>
      </c>
      <c r="X51" s="285"/>
      <c r="Y51" s="285"/>
      <c r="Z51" s="285"/>
      <c r="AA51" s="285"/>
      <c r="AB51" s="285"/>
      <c r="AC51" s="285">
        <f>AC27+AC31+AC33</f>
        <v>1000000</v>
      </c>
      <c r="AD51" s="285"/>
      <c r="AE51" s="285"/>
      <c r="AF51" s="285"/>
      <c r="AG51" s="285"/>
      <c r="AH51" s="285"/>
      <c r="AI51" s="285">
        <f>AI27+AI31+AI33</f>
        <v>0</v>
      </c>
      <c r="AJ51" s="285"/>
      <c r="AK51" s="285"/>
      <c r="AL51" s="285"/>
      <c r="AM51" s="285"/>
      <c r="AN51" s="285"/>
      <c r="AO51" s="285">
        <f>SUM(AO19:AT50)</f>
        <v>0</v>
      </c>
      <c r="AP51" s="285"/>
      <c r="AQ51" s="285"/>
      <c r="AR51" s="285"/>
      <c r="AS51" s="285"/>
      <c r="AT51" s="285"/>
      <c r="AU51" s="310"/>
      <c r="AV51" s="310"/>
      <c r="AW51" s="296"/>
      <c r="AX51" s="297"/>
      <c r="AY51" s="297"/>
      <c r="AZ51" s="297"/>
      <c r="BA51" s="297"/>
      <c r="BB51" s="297"/>
      <c r="BC51" s="298"/>
    </row>
    <row r="52" spans="1:55" ht="9.75" customHeight="1">
      <c r="A52" s="172"/>
      <c r="B52" s="173"/>
      <c r="C52" s="173"/>
      <c r="D52" s="173"/>
      <c r="E52" s="169"/>
      <c r="F52" s="169"/>
      <c r="G52" s="169"/>
      <c r="H52" s="169"/>
      <c r="I52" s="169"/>
      <c r="J52" s="169"/>
      <c r="K52" s="169"/>
      <c r="L52" s="169"/>
      <c r="M52" s="204"/>
      <c r="N52" s="204"/>
      <c r="O52" s="204"/>
      <c r="P52" s="204"/>
      <c r="Q52" s="204"/>
      <c r="R52" s="204"/>
      <c r="S52" s="169"/>
      <c r="T52" s="169"/>
      <c r="U52" s="169"/>
      <c r="V52" s="169"/>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69"/>
      <c r="AV52" s="169"/>
      <c r="AW52" s="299"/>
      <c r="AX52" s="300"/>
      <c r="AY52" s="300"/>
      <c r="AZ52" s="300"/>
      <c r="BA52" s="300"/>
      <c r="BB52" s="300"/>
      <c r="BC52" s="301"/>
    </row>
    <row r="53" spans="1:55" ht="9.75" customHeight="1">
      <c r="A53" s="349"/>
      <c r="B53" s="350"/>
      <c r="C53" s="350"/>
      <c r="D53" s="350"/>
      <c r="E53" s="311" t="s">
        <v>97</v>
      </c>
      <c r="F53" s="311"/>
      <c r="G53" s="311"/>
      <c r="H53" s="311"/>
      <c r="I53" s="311"/>
      <c r="J53" s="311"/>
      <c r="K53" s="311"/>
      <c r="L53" s="311"/>
      <c r="M53" s="331"/>
      <c r="N53" s="331"/>
      <c r="O53" s="331"/>
      <c r="P53" s="331"/>
      <c r="Q53" s="331"/>
      <c r="R53" s="331"/>
      <c r="S53" s="311" t="s">
        <v>59</v>
      </c>
      <c r="T53" s="311"/>
      <c r="U53" s="311"/>
      <c r="V53" s="311"/>
      <c r="W53" s="207">
        <v>10</v>
      </c>
      <c r="X53" s="207"/>
      <c r="Y53" s="207"/>
      <c r="Z53" s="207"/>
      <c r="AA53" s="207"/>
      <c r="AB53" s="207"/>
      <c r="AC53" s="207">
        <v>10</v>
      </c>
      <c r="AD53" s="207"/>
      <c r="AE53" s="207"/>
      <c r="AF53" s="207"/>
      <c r="AG53" s="207"/>
      <c r="AH53" s="207"/>
      <c r="AI53" s="294">
        <v>8</v>
      </c>
      <c r="AJ53" s="294"/>
      <c r="AK53" s="294"/>
      <c r="AL53" s="294"/>
      <c r="AM53" s="294"/>
      <c r="AN53" s="294"/>
      <c r="AO53" s="295"/>
      <c r="AP53" s="295"/>
      <c r="AQ53" s="295"/>
      <c r="AR53" s="295"/>
      <c r="AS53" s="295"/>
      <c r="AT53" s="295"/>
      <c r="AU53" s="311"/>
      <c r="AV53" s="311"/>
      <c r="AW53" s="296"/>
      <c r="AX53" s="297"/>
      <c r="AY53" s="297"/>
      <c r="AZ53" s="297"/>
      <c r="BA53" s="297"/>
      <c r="BB53" s="297"/>
      <c r="BC53" s="298"/>
    </row>
    <row r="54" spans="1:55" ht="9.75" customHeight="1">
      <c r="A54" s="349"/>
      <c r="B54" s="350"/>
      <c r="C54" s="350"/>
      <c r="D54" s="350"/>
      <c r="E54" s="311"/>
      <c r="F54" s="311"/>
      <c r="G54" s="311"/>
      <c r="H54" s="311"/>
      <c r="I54" s="311"/>
      <c r="J54" s="311"/>
      <c r="K54" s="311"/>
      <c r="L54" s="311"/>
      <c r="M54" s="331"/>
      <c r="N54" s="331"/>
      <c r="O54" s="331"/>
      <c r="P54" s="331"/>
      <c r="Q54" s="331"/>
      <c r="R54" s="331"/>
      <c r="S54" s="311"/>
      <c r="T54" s="311"/>
      <c r="U54" s="311"/>
      <c r="V54" s="311"/>
      <c r="W54" s="207"/>
      <c r="X54" s="207"/>
      <c r="Y54" s="207"/>
      <c r="Z54" s="207"/>
      <c r="AA54" s="207"/>
      <c r="AB54" s="207"/>
      <c r="AC54" s="207"/>
      <c r="AD54" s="207"/>
      <c r="AE54" s="207"/>
      <c r="AF54" s="207"/>
      <c r="AG54" s="207"/>
      <c r="AH54" s="207"/>
      <c r="AI54" s="294"/>
      <c r="AJ54" s="294"/>
      <c r="AK54" s="294"/>
      <c r="AL54" s="294"/>
      <c r="AM54" s="294"/>
      <c r="AN54" s="294"/>
      <c r="AO54" s="295"/>
      <c r="AP54" s="295"/>
      <c r="AQ54" s="295"/>
      <c r="AR54" s="295"/>
      <c r="AS54" s="295"/>
      <c r="AT54" s="295"/>
      <c r="AU54" s="311"/>
      <c r="AV54" s="311"/>
      <c r="AW54" s="299"/>
      <c r="AX54" s="300"/>
      <c r="AY54" s="300"/>
      <c r="AZ54" s="300"/>
      <c r="BA54" s="300"/>
      <c r="BB54" s="300"/>
      <c r="BC54" s="301"/>
    </row>
    <row r="55" spans="1:55" ht="9.75" customHeight="1">
      <c r="A55" s="172"/>
      <c r="B55" s="173"/>
      <c r="C55" s="173"/>
      <c r="D55" s="173"/>
      <c r="E55" s="169" t="s">
        <v>58</v>
      </c>
      <c r="F55" s="169"/>
      <c r="G55" s="169"/>
      <c r="H55" s="169"/>
      <c r="I55" s="169"/>
      <c r="J55" s="169"/>
      <c r="K55" s="169"/>
      <c r="L55" s="169"/>
      <c r="M55" s="204"/>
      <c r="N55" s="204"/>
      <c r="O55" s="204"/>
      <c r="P55" s="204"/>
      <c r="Q55" s="204"/>
      <c r="R55" s="204"/>
      <c r="S55" s="169"/>
      <c r="T55" s="169"/>
      <c r="U55" s="169"/>
      <c r="V55" s="169"/>
      <c r="W55" s="196">
        <f>ROUNDDOWN(W51*(W53/100),0)</f>
        <v>110000</v>
      </c>
      <c r="X55" s="196"/>
      <c r="Y55" s="196"/>
      <c r="Z55" s="196"/>
      <c r="AA55" s="196"/>
      <c r="AB55" s="196"/>
      <c r="AC55" s="196">
        <f>ROUNDDOWN(AC51*(AC53/100),0)</f>
        <v>100000</v>
      </c>
      <c r="AD55" s="196"/>
      <c r="AE55" s="196"/>
      <c r="AF55" s="196"/>
      <c r="AG55" s="196"/>
      <c r="AH55" s="196"/>
      <c r="AI55" s="196">
        <f>ROUNDDOWN(AI51*(AI53/100),0)</f>
        <v>0</v>
      </c>
      <c r="AJ55" s="196"/>
      <c r="AK55" s="196"/>
      <c r="AL55" s="196"/>
      <c r="AM55" s="196"/>
      <c r="AN55" s="196"/>
      <c r="AO55" s="196">
        <f>ROUNDDOWN(AO51*(AO53/100),0)</f>
        <v>0</v>
      </c>
      <c r="AP55" s="196"/>
      <c r="AQ55" s="196"/>
      <c r="AR55" s="196"/>
      <c r="AS55" s="196"/>
      <c r="AT55" s="196"/>
      <c r="AU55" s="169"/>
      <c r="AV55" s="169"/>
      <c r="AW55" s="286"/>
      <c r="AX55" s="287"/>
      <c r="AY55" s="287"/>
      <c r="AZ55" s="287"/>
      <c r="BA55" s="287"/>
      <c r="BB55" s="287"/>
      <c r="BC55" s="288"/>
    </row>
    <row r="56" spans="1:55" ht="9.75" customHeight="1">
      <c r="A56" s="172"/>
      <c r="B56" s="173"/>
      <c r="C56" s="173"/>
      <c r="D56" s="173"/>
      <c r="E56" s="169"/>
      <c r="F56" s="169"/>
      <c r="G56" s="169"/>
      <c r="H56" s="169"/>
      <c r="I56" s="169"/>
      <c r="J56" s="169"/>
      <c r="K56" s="169"/>
      <c r="L56" s="169"/>
      <c r="M56" s="204"/>
      <c r="N56" s="204"/>
      <c r="O56" s="204"/>
      <c r="P56" s="204"/>
      <c r="Q56" s="204"/>
      <c r="R56" s="204"/>
      <c r="S56" s="169"/>
      <c r="T56" s="169"/>
      <c r="U56" s="169"/>
      <c r="V56" s="169"/>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69"/>
      <c r="AV56" s="169"/>
      <c r="AW56" s="289"/>
      <c r="AX56" s="290"/>
      <c r="AY56" s="290"/>
      <c r="AZ56" s="290"/>
      <c r="BA56" s="290"/>
      <c r="BB56" s="290"/>
      <c r="BC56" s="291"/>
    </row>
    <row r="57" spans="1:55" ht="11.1" customHeight="1">
      <c r="A57" s="172"/>
      <c r="B57" s="173"/>
      <c r="C57" s="173"/>
      <c r="D57" s="173"/>
      <c r="E57" s="169" t="s">
        <v>60</v>
      </c>
      <c r="F57" s="169"/>
      <c r="G57" s="169"/>
      <c r="H57" s="169"/>
      <c r="I57" s="169"/>
      <c r="J57" s="169"/>
      <c r="K57" s="169"/>
      <c r="L57" s="169"/>
      <c r="M57" s="204"/>
      <c r="N57" s="204"/>
      <c r="O57" s="204"/>
      <c r="P57" s="204"/>
      <c r="Q57" s="204"/>
      <c r="R57" s="204"/>
      <c r="S57" s="169"/>
      <c r="T57" s="169"/>
      <c r="U57" s="169"/>
      <c r="V57" s="169"/>
      <c r="W57" s="196">
        <f>+W51+W55</f>
        <v>1210000</v>
      </c>
      <c r="X57" s="196"/>
      <c r="Y57" s="196"/>
      <c r="Z57" s="196"/>
      <c r="AA57" s="196"/>
      <c r="AB57" s="196"/>
      <c r="AC57" s="196">
        <f>+AC51+AC55</f>
        <v>1100000</v>
      </c>
      <c r="AD57" s="196"/>
      <c r="AE57" s="196"/>
      <c r="AF57" s="196"/>
      <c r="AG57" s="196"/>
      <c r="AH57" s="196"/>
      <c r="AI57" s="196">
        <f>+AI51+AI55</f>
        <v>0</v>
      </c>
      <c r="AJ57" s="196"/>
      <c r="AK57" s="196"/>
      <c r="AL57" s="196"/>
      <c r="AM57" s="196"/>
      <c r="AN57" s="196"/>
      <c r="AO57" s="196">
        <f>+AO51+AO55</f>
        <v>0</v>
      </c>
      <c r="AP57" s="196"/>
      <c r="AQ57" s="196"/>
      <c r="AR57" s="196"/>
      <c r="AS57" s="196"/>
      <c r="AT57" s="196"/>
      <c r="AU57" s="169"/>
      <c r="AV57" s="169"/>
      <c r="AW57" s="279"/>
      <c r="AX57" s="257"/>
      <c r="AY57" s="257"/>
      <c r="AZ57" s="257"/>
      <c r="BA57" s="257"/>
      <c r="BB57" s="257"/>
      <c r="BC57" s="258"/>
    </row>
    <row r="58" spans="1:55" ht="11.1" customHeight="1">
      <c r="A58" s="337"/>
      <c r="B58" s="338"/>
      <c r="C58" s="338"/>
      <c r="D58" s="338"/>
      <c r="E58" s="284"/>
      <c r="F58" s="284"/>
      <c r="G58" s="284"/>
      <c r="H58" s="284"/>
      <c r="I58" s="284"/>
      <c r="J58" s="284"/>
      <c r="K58" s="284"/>
      <c r="L58" s="284"/>
      <c r="M58" s="330"/>
      <c r="N58" s="330"/>
      <c r="O58" s="330"/>
      <c r="P58" s="330"/>
      <c r="Q58" s="330"/>
      <c r="R58" s="330"/>
      <c r="S58" s="284"/>
      <c r="T58" s="284"/>
      <c r="U58" s="284"/>
      <c r="V58" s="284"/>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c r="AU58" s="284"/>
      <c r="AV58" s="284"/>
      <c r="AW58" s="280"/>
      <c r="AX58" s="281"/>
      <c r="AY58" s="281"/>
      <c r="AZ58" s="281"/>
      <c r="BA58" s="281"/>
      <c r="BB58" s="281"/>
      <c r="BC58" s="282"/>
    </row>
    <row r="59" spans="1:55" ht="11.1" customHeight="1"/>
  </sheetData>
  <sheetProtection algorithmName="SHA-512" hashValue="/LLGSOL5WG+9yASLGIGw65wu9rxzRNZ++AZt0osT1AC69hlX2yB/X3J4zGhVZX1mZCPpNtIWobT4lAxgRdybWw==" saltValue="dBk7sq/3RXl9PHrIv+enJA==" spinCount="100000" sheet="1" objects="1" scenarios="1" selectLockedCells="1"/>
  <mergeCells count="284">
    <mergeCell ref="D3:G4"/>
    <mergeCell ref="H3:K4"/>
    <mergeCell ref="L3:Q4"/>
    <mergeCell ref="N16:P16"/>
    <mergeCell ref="AM14:AQ14"/>
    <mergeCell ref="AM15:AQ15"/>
    <mergeCell ref="AM16:AQ16"/>
    <mergeCell ref="N14:P14"/>
    <mergeCell ref="E15:M16"/>
    <mergeCell ref="E13:M14"/>
    <mergeCell ref="Q14:AL14"/>
    <mergeCell ref="Q15:AL15"/>
    <mergeCell ref="AA8:AE8"/>
    <mergeCell ref="Y11:AE11"/>
    <mergeCell ref="E7:G7"/>
    <mergeCell ref="H7:K7"/>
    <mergeCell ref="L7:P7"/>
    <mergeCell ref="Q13:V13"/>
    <mergeCell ref="Q7:V7"/>
    <mergeCell ref="A8:D8"/>
    <mergeCell ref="E8:P9"/>
    <mergeCell ref="Q16:AL16"/>
    <mergeCell ref="R8:W8"/>
    <mergeCell ref="H10:P12"/>
    <mergeCell ref="U1:AI2"/>
    <mergeCell ref="AW20:BC20"/>
    <mergeCell ref="Q10:V10"/>
    <mergeCell ref="U19:V19"/>
    <mergeCell ref="AW19:BC19"/>
    <mergeCell ref="AQ3:AQ4"/>
    <mergeCell ref="AO3:AP4"/>
    <mergeCell ref="G17:AL18"/>
    <mergeCell ref="S19:T19"/>
    <mergeCell ref="AF11:AJ12"/>
    <mergeCell ref="I5:V6"/>
    <mergeCell ref="AZ3:BC4"/>
    <mergeCell ref="AR3:AU4"/>
    <mergeCell ref="AK11:BC12"/>
    <mergeCell ref="AL3:AL4"/>
    <mergeCell ref="AF3:AJ4"/>
    <mergeCell ref="AW3:AY4"/>
    <mergeCell ref="AV3:AV4"/>
    <mergeCell ref="AK3:AK4"/>
    <mergeCell ref="W5:AE6"/>
    <mergeCell ref="AN3:AN4"/>
    <mergeCell ref="AM3:AM4"/>
    <mergeCell ref="D10:G12"/>
    <mergeCell ref="AI19:AN19"/>
    <mergeCell ref="A27:D28"/>
    <mergeCell ref="A31:D32"/>
    <mergeCell ref="A21:D22"/>
    <mergeCell ref="N13:P13"/>
    <mergeCell ref="M19:R19"/>
    <mergeCell ref="N15:P15"/>
    <mergeCell ref="R11:V11"/>
    <mergeCell ref="A19:D19"/>
    <mergeCell ref="A16:D16"/>
    <mergeCell ref="E19:L19"/>
    <mergeCell ref="E21:L22"/>
    <mergeCell ref="S21:T22"/>
    <mergeCell ref="U21:V22"/>
    <mergeCell ref="S27:T28"/>
    <mergeCell ref="A10:C10"/>
    <mergeCell ref="A11:C12"/>
    <mergeCell ref="M21:R22"/>
    <mergeCell ref="E23:L24"/>
    <mergeCell ref="A18:D18"/>
    <mergeCell ref="E17:F17"/>
    <mergeCell ref="A15:D15"/>
    <mergeCell ref="A13:D13"/>
    <mergeCell ref="A14:D14"/>
    <mergeCell ref="E18:F18"/>
    <mergeCell ref="A23:D24"/>
    <mergeCell ref="A55:D56"/>
    <mergeCell ref="A57:D58"/>
    <mergeCell ref="E57:L58"/>
    <mergeCell ref="E31:L32"/>
    <mergeCell ref="A51:D52"/>
    <mergeCell ref="A33:D34"/>
    <mergeCell ref="A35:D36"/>
    <mergeCell ref="A49:D50"/>
    <mergeCell ref="A41:D42"/>
    <mergeCell ref="E37:L38"/>
    <mergeCell ref="E49:L50"/>
    <mergeCell ref="E47:L48"/>
    <mergeCell ref="E41:L42"/>
    <mergeCell ref="E45:L46"/>
    <mergeCell ref="A53:D54"/>
    <mergeCell ref="A43:D44"/>
    <mergeCell ref="E43:L44"/>
    <mergeCell ref="A39:D40"/>
    <mergeCell ref="A47:D48"/>
    <mergeCell ref="A45:D46"/>
    <mergeCell ref="A37:D38"/>
    <mergeCell ref="M57:R58"/>
    <mergeCell ref="S57:T58"/>
    <mergeCell ref="U57:V58"/>
    <mergeCell ref="M53:R54"/>
    <mergeCell ref="U51:V52"/>
    <mergeCell ref="AU55:AV56"/>
    <mergeCell ref="AC51:AH52"/>
    <mergeCell ref="E27:L28"/>
    <mergeCell ref="E39:L40"/>
    <mergeCell ref="E33:L34"/>
    <mergeCell ref="E35:L36"/>
    <mergeCell ref="W57:AB58"/>
    <mergeCell ref="M55:R56"/>
    <mergeCell ref="S55:T56"/>
    <mergeCell ref="U55:V56"/>
    <mergeCell ref="W55:AB56"/>
    <mergeCell ref="E51:L52"/>
    <mergeCell ref="E53:L54"/>
    <mergeCell ref="E55:L56"/>
    <mergeCell ref="U53:V54"/>
    <mergeCell ref="W43:AB44"/>
    <mergeCell ref="AC43:AH44"/>
    <mergeCell ref="AI43:AN44"/>
    <mergeCell ref="AC41:AH42"/>
    <mergeCell ref="M51:R52"/>
    <mergeCell ref="S51:T52"/>
    <mergeCell ref="AI55:AN56"/>
    <mergeCell ref="AO55:AT56"/>
    <mergeCell ref="AU53:AV54"/>
    <mergeCell ref="AU51:AV52"/>
    <mergeCell ref="S53:T54"/>
    <mergeCell ref="W47:AB48"/>
    <mergeCell ref="AC47:AH48"/>
    <mergeCell ref="M49:V50"/>
    <mergeCell ref="AI49:AN50"/>
    <mergeCell ref="Q47:V48"/>
    <mergeCell ref="AU47:AV48"/>
    <mergeCell ref="M47:O48"/>
    <mergeCell ref="P47:P48"/>
    <mergeCell ref="AW57:BC58"/>
    <mergeCell ref="AC57:AH58"/>
    <mergeCell ref="AI57:AN58"/>
    <mergeCell ref="AO57:AT58"/>
    <mergeCell ref="AU57:AV58"/>
    <mergeCell ref="W51:AB52"/>
    <mergeCell ref="AW55:BC56"/>
    <mergeCell ref="AC55:AH56"/>
    <mergeCell ref="W49:AB50"/>
    <mergeCell ref="AC49:AH50"/>
    <mergeCell ref="AI51:AN52"/>
    <mergeCell ref="AO51:AT52"/>
    <mergeCell ref="W53:AB54"/>
    <mergeCell ref="AC53:AH54"/>
    <mergeCell ref="AI53:AN54"/>
    <mergeCell ref="AO53:AT54"/>
    <mergeCell ref="AW51:BC52"/>
    <mergeCell ref="AW49:BC50"/>
    <mergeCell ref="AO49:AT50"/>
    <mergeCell ref="AU49:AV50"/>
    <mergeCell ref="AW53:BC54"/>
    <mergeCell ref="P39:P40"/>
    <mergeCell ref="Q39:V40"/>
    <mergeCell ref="AI45:AN46"/>
    <mergeCell ref="AU43:AV44"/>
    <mergeCell ref="AO47:AT48"/>
    <mergeCell ref="AO45:AT46"/>
    <mergeCell ref="AO33:AT34"/>
    <mergeCell ref="AU45:AV46"/>
    <mergeCell ref="AW45:BC46"/>
    <mergeCell ref="AU39:AV40"/>
    <mergeCell ref="AW39:BC40"/>
    <mergeCell ref="AU33:AV34"/>
    <mergeCell ref="AW33:BC34"/>
    <mergeCell ref="AU37:AV38"/>
    <mergeCell ref="AW37:BC38"/>
    <mergeCell ref="AW47:BC48"/>
    <mergeCell ref="AW43:BC44"/>
    <mergeCell ref="AW41:BC42"/>
    <mergeCell ref="AI37:AN38"/>
    <mergeCell ref="AI41:AN42"/>
    <mergeCell ref="AI35:AN36"/>
    <mergeCell ref="AO35:AT36"/>
    <mergeCell ref="AU35:AV36"/>
    <mergeCell ref="AW35:BC36"/>
    <mergeCell ref="W19:AB19"/>
    <mergeCell ref="W21:AB22"/>
    <mergeCell ref="AI23:AN24"/>
    <mergeCell ref="AI47:AN48"/>
    <mergeCell ref="AO19:AT19"/>
    <mergeCell ref="AC27:AH28"/>
    <mergeCell ref="AI27:AN28"/>
    <mergeCell ref="AO27:AT28"/>
    <mergeCell ref="AI25:AN26"/>
    <mergeCell ref="AC23:AH24"/>
    <mergeCell ref="AI20:AN20"/>
    <mergeCell ref="AO23:AT24"/>
    <mergeCell ref="AI31:AN32"/>
    <mergeCell ref="AC21:AH22"/>
    <mergeCell ref="AC45:AH46"/>
    <mergeCell ref="W37:AB38"/>
    <mergeCell ref="AC37:AH38"/>
    <mergeCell ref="AI33:AN34"/>
    <mergeCell ref="W23:AB24"/>
    <mergeCell ref="AO20:AT20"/>
    <mergeCell ref="W45:AB46"/>
    <mergeCell ref="Q45:V46"/>
    <mergeCell ref="P45:P46"/>
    <mergeCell ref="M45:O46"/>
    <mergeCell ref="AO43:AT44"/>
    <mergeCell ref="U23:V24"/>
    <mergeCell ref="U27:V28"/>
    <mergeCell ref="M23:R24"/>
    <mergeCell ref="S23:T24"/>
    <mergeCell ref="U25:V26"/>
    <mergeCell ref="M33:R34"/>
    <mergeCell ref="S33:T34"/>
    <mergeCell ref="U33:V34"/>
    <mergeCell ref="M41:O42"/>
    <mergeCell ref="P35:V36"/>
    <mergeCell ref="P41:P42"/>
    <mergeCell ref="Q41:V42"/>
    <mergeCell ref="M39:O40"/>
    <mergeCell ref="M29:R30"/>
    <mergeCell ref="S29:T30"/>
    <mergeCell ref="U29:V30"/>
    <mergeCell ref="M25:R26"/>
    <mergeCell ref="S25:T26"/>
    <mergeCell ref="W27:AB28"/>
    <mergeCell ref="M27:R28"/>
    <mergeCell ref="AW25:BC26"/>
    <mergeCell ref="W39:AB40"/>
    <mergeCell ref="AC39:AH40"/>
    <mergeCell ref="AI39:AN40"/>
    <mergeCell ref="AO41:AT42"/>
    <mergeCell ref="AU41:AV42"/>
    <mergeCell ref="AO25:AT26"/>
    <mergeCell ref="W31:AB32"/>
    <mergeCell ref="AC31:AH32"/>
    <mergeCell ref="AO39:AT40"/>
    <mergeCell ref="AU27:AV28"/>
    <mergeCell ref="AU25:AV26"/>
    <mergeCell ref="AW27:BC28"/>
    <mergeCell ref="AU31:AV32"/>
    <mergeCell ref="AW31:BC32"/>
    <mergeCell ref="W33:AB34"/>
    <mergeCell ref="AC33:AH34"/>
    <mergeCell ref="W41:AB42"/>
    <mergeCell ref="AW29:BC30"/>
    <mergeCell ref="AC29:AH30"/>
    <mergeCell ref="AC25:AH26"/>
    <mergeCell ref="AO31:AT32"/>
    <mergeCell ref="W29:AB30"/>
    <mergeCell ref="W25:AB26"/>
    <mergeCell ref="AU23:AV24"/>
    <mergeCell ref="AW23:BC24"/>
    <mergeCell ref="AU21:AV22"/>
    <mergeCell ref="AU20:AV20"/>
    <mergeCell ref="E25:L26"/>
    <mergeCell ref="A25:D26"/>
    <mergeCell ref="M43:O44"/>
    <mergeCell ref="P43:P44"/>
    <mergeCell ref="Q43:V44"/>
    <mergeCell ref="Q37:V38"/>
    <mergeCell ref="AO29:AT30"/>
    <mergeCell ref="AU29:AV30"/>
    <mergeCell ref="AI29:AN30"/>
    <mergeCell ref="M37:O38"/>
    <mergeCell ref="P37:P38"/>
    <mergeCell ref="AO37:AT38"/>
    <mergeCell ref="M31:R32"/>
    <mergeCell ref="M35:O36"/>
    <mergeCell ref="S31:T32"/>
    <mergeCell ref="U31:V32"/>
    <mergeCell ref="W35:AB36"/>
    <mergeCell ref="AC35:AH36"/>
    <mergeCell ref="A29:D30"/>
    <mergeCell ref="E29:L30"/>
    <mergeCell ref="AF5:AN6"/>
    <mergeCell ref="AO5:BC6"/>
    <mergeCell ref="AF7:AJ7"/>
    <mergeCell ref="AK7:BC7"/>
    <mergeCell ref="AF8:AJ9"/>
    <mergeCell ref="AK8:BC9"/>
    <mergeCell ref="AF10:AJ10"/>
    <mergeCell ref="AK10:BC10"/>
    <mergeCell ref="AO21:AT22"/>
    <mergeCell ref="AW21:BC22"/>
    <mergeCell ref="AI21:AN22"/>
    <mergeCell ref="AC19:AH19"/>
    <mergeCell ref="AU19:AV19"/>
  </mergeCells>
  <phoneticPr fontId="2"/>
  <dataValidations count="2">
    <dataValidation imeMode="on" allowBlank="1" showInputMessage="1" showErrorMessage="1" sqref="AK7:BC10" xr:uid="{BEE31E8A-927D-46E9-9FDE-0DBD7A0B2020}"/>
    <dataValidation imeMode="fullAlpha" allowBlank="1" showInputMessage="1" showErrorMessage="1" sqref="AO5:BC6" xr:uid="{24DC0C2D-7E34-4ECC-B3AB-632CE78B67D1}"/>
  </dataValidations>
  <printOptions horizontalCentered="1" verticalCentered="1"/>
  <pageMargins left="0.43307086614173229" right="0.31496062992125984" top="0.59055118110236227" bottom="0.35433070866141736" header="0.27559055118110237" footer="0.15748031496062992"/>
  <pageSetup paperSize="9" scale="92" orientation="landscape" blackAndWhite="1" r:id="rId1"/>
  <headerFooter alignWithMargins="0">
    <oddHeader xml:space="preserve">&amp;R&amp;14改訂：2018/03/01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35</xdr:col>
                    <xdr:colOff>190500</xdr:colOff>
                    <xdr:row>2</xdr:row>
                    <xdr:rowOff>38100</xdr:rowOff>
                  </from>
                  <to>
                    <xdr:col>37</xdr:col>
                    <xdr:colOff>104775</xdr:colOff>
                    <xdr:row>3</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37</xdr:col>
                    <xdr:colOff>190500</xdr:colOff>
                    <xdr:row>2</xdr:row>
                    <xdr:rowOff>38100</xdr:rowOff>
                  </from>
                  <to>
                    <xdr:col>39</xdr:col>
                    <xdr:colOff>114300</xdr:colOff>
                    <xdr:row>3</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10</xdr:row>
                    <xdr:rowOff>38100</xdr:rowOff>
                  </from>
                  <to>
                    <xdr:col>17</xdr:col>
                    <xdr:colOff>133350</xdr:colOff>
                    <xdr:row>11</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22</xdr:col>
                    <xdr:colOff>190500</xdr:colOff>
                    <xdr:row>10</xdr:row>
                    <xdr:rowOff>28575</xdr:rowOff>
                  </from>
                  <to>
                    <xdr:col>24</xdr:col>
                    <xdr:colOff>104775</xdr:colOff>
                    <xdr:row>11</xdr:row>
                    <xdr:rowOff>9525</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sizeWithCells="1">
                  <from>
                    <xdr:col>43</xdr:col>
                    <xdr:colOff>28575</xdr:colOff>
                    <xdr:row>13</xdr:row>
                    <xdr:rowOff>0</xdr:rowOff>
                  </from>
                  <to>
                    <xdr:col>44</xdr:col>
                    <xdr:colOff>0</xdr:colOff>
                    <xdr:row>14</xdr:row>
                    <xdr:rowOff>9525</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sizeWithCells="1">
                  <from>
                    <xdr:col>47</xdr:col>
                    <xdr:colOff>19050</xdr:colOff>
                    <xdr:row>13</xdr:row>
                    <xdr:rowOff>0</xdr:rowOff>
                  </from>
                  <to>
                    <xdr:col>48</xdr:col>
                    <xdr:colOff>47625</xdr:colOff>
                    <xdr:row>14</xdr:row>
                    <xdr:rowOff>9525</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sizeWithCells="1">
                  <from>
                    <xdr:col>51</xdr:col>
                    <xdr:colOff>19050</xdr:colOff>
                    <xdr:row>13</xdr:row>
                    <xdr:rowOff>0</xdr:rowOff>
                  </from>
                  <to>
                    <xdr:col>52</xdr:col>
                    <xdr:colOff>85725</xdr:colOff>
                    <xdr:row>14</xdr:row>
                    <xdr:rowOff>19050</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sizeWithCells="1">
                  <from>
                    <xdr:col>43</xdr:col>
                    <xdr:colOff>28575</xdr:colOff>
                    <xdr:row>14</xdr:row>
                    <xdr:rowOff>0</xdr:rowOff>
                  </from>
                  <to>
                    <xdr:col>44</xdr:col>
                    <xdr:colOff>0</xdr:colOff>
                    <xdr:row>15</xdr:row>
                    <xdr:rowOff>9525</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sizeWithCells="1">
                  <from>
                    <xdr:col>47</xdr:col>
                    <xdr:colOff>19050</xdr:colOff>
                    <xdr:row>14</xdr:row>
                    <xdr:rowOff>0</xdr:rowOff>
                  </from>
                  <to>
                    <xdr:col>48</xdr:col>
                    <xdr:colOff>47625</xdr:colOff>
                    <xdr:row>15</xdr:row>
                    <xdr:rowOff>9525</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sizeWithCells="1">
                  <from>
                    <xdr:col>51</xdr:col>
                    <xdr:colOff>19050</xdr:colOff>
                    <xdr:row>14</xdr:row>
                    <xdr:rowOff>0</xdr:rowOff>
                  </from>
                  <to>
                    <xdr:col>52</xdr:col>
                    <xdr:colOff>85725</xdr:colOff>
                    <xdr:row>15</xdr:row>
                    <xdr:rowOff>19050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sizeWithCells="1">
                  <from>
                    <xdr:col>43</xdr:col>
                    <xdr:colOff>28575</xdr:colOff>
                    <xdr:row>15</xdr:row>
                    <xdr:rowOff>0</xdr:rowOff>
                  </from>
                  <to>
                    <xdr:col>44</xdr:col>
                    <xdr:colOff>0</xdr:colOff>
                    <xdr:row>16</xdr:row>
                    <xdr:rowOff>9525</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sizeWithCells="1">
                  <from>
                    <xdr:col>47</xdr:col>
                    <xdr:colOff>19050</xdr:colOff>
                    <xdr:row>15</xdr:row>
                    <xdr:rowOff>0</xdr:rowOff>
                  </from>
                  <to>
                    <xdr:col>48</xdr:col>
                    <xdr:colOff>47625</xdr:colOff>
                    <xdr:row>16</xdr:row>
                    <xdr:rowOff>9525</xdr:rowOff>
                  </to>
                </anchor>
              </controlPr>
            </control>
          </mc:Choice>
        </mc:AlternateContent>
        <mc:AlternateContent xmlns:mc="http://schemas.openxmlformats.org/markup-compatibility/2006">
          <mc:Choice Requires="x14">
            <control shapeId="2073" r:id="rId16" name="Check Box 25">
              <controlPr defaultSize="0" autoFill="0" autoLine="0" autoPict="0">
                <anchor moveWithCells="1" sizeWithCells="1">
                  <from>
                    <xdr:col>51</xdr:col>
                    <xdr:colOff>19050</xdr:colOff>
                    <xdr:row>15</xdr:row>
                    <xdr:rowOff>0</xdr:rowOff>
                  </from>
                  <to>
                    <xdr:col>52</xdr:col>
                    <xdr:colOff>85725</xdr:colOff>
                    <xdr:row>16</xdr:row>
                    <xdr:rowOff>19050</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sizeWithCells="1">
                  <from>
                    <xdr:col>43</xdr:col>
                    <xdr:colOff>28575</xdr:colOff>
                    <xdr:row>15</xdr:row>
                    <xdr:rowOff>0</xdr:rowOff>
                  </from>
                  <to>
                    <xdr:col>44</xdr:col>
                    <xdr:colOff>0</xdr:colOff>
                    <xdr:row>16</xdr:row>
                    <xdr:rowOff>9525</xdr:rowOff>
                  </to>
                </anchor>
              </controlPr>
            </control>
          </mc:Choice>
        </mc:AlternateContent>
        <mc:AlternateContent xmlns:mc="http://schemas.openxmlformats.org/markup-compatibility/2006">
          <mc:Choice Requires="x14">
            <control shapeId="2075" r:id="rId18" name="Check Box 27">
              <controlPr defaultSize="0" autoFill="0" autoLine="0" autoPict="0">
                <anchor moveWithCells="1" sizeWithCells="1">
                  <from>
                    <xdr:col>47</xdr:col>
                    <xdr:colOff>19050</xdr:colOff>
                    <xdr:row>15</xdr:row>
                    <xdr:rowOff>0</xdr:rowOff>
                  </from>
                  <to>
                    <xdr:col>48</xdr:col>
                    <xdr:colOff>47625</xdr:colOff>
                    <xdr:row>16</xdr:row>
                    <xdr:rowOff>9525</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sizeWithCells="1">
                  <from>
                    <xdr:col>51</xdr:col>
                    <xdr:colOff>19050</xdr:colOff>
                    <xdr:row>15</xdr:row>
                    <xdr:rowOff>0</xdr:rowOff>
                  </from>
                  <to>
                    <xdr:col>52</xdr:col>
                    <xdr:colOff>85725</xdr:colOff>
                    <xdr:row>16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S1189"/>
  <sheetViews>
    <sheetView showGridLines="0" showZeros="0" topLeftCell="A4" zoomScale="50" zoomScaleNormal="50" zoomScaleSheetLayoutView="50" workbookViewId="0">
      <pane xSplit="3" ySplit="2" topLeftCell="D6" activePane="bottomRight" state="frozen"/>
      <selection activeCell="N24" sqref="N24"/>
      <selection pane="topRight" activeCell="N24" sqref="N24"/>
      <selection pane="bottomLeft" activeCell="N24" sqref="N24"/>
      <selection pane="bottomRight" activeCell="H38" sqref="H38"/>
    </sheetView>
  </sheetViews>
  <sheetFormatPr defaultRowHeight="15.95" customHeight="1"/>
  <cols>
    <col min="1" max="1" width="7.625" style="4" customWidth="1"/>
    <col min="2" max="2" width="45.625" style="6" customWidth="1"/>
    <col min="3" max="3" width="55.625" style="6" customWidth="1"/>
    <col min="4" max="4" width="10.625" style="6" customWidth="1"/>
    <col min="5" max="5" width="9.375" style="6" customWidth="1"/>
    <col min="6" max="6" width="12.625" style="6" customWidth="1"/>
    <col min="7" max="7" width="18.625" style="6" customWidth="1"/>
    <col min="8" max="8" width="10.625" style="6" customWidth="1"/>
    <col min="9" max="9" width="12.625" style="6" customWidth="1"/>
    <col min="10" max="10" width="18.625" style="6" customWidth="1"/>
    <col min="11" max="11" width="10.625" style="6" customWidth="1"/>
    <col min="12" max="12" width="12.625" style="6" customWidth="1"/>
    <col min="13" max="13" width="18.625" style="6" customWidth="1"/>
    <col min="14" max="17" width="12.625" style="6" customWidth="1"/>
    <col min="18" max="19" width="12.625" style="1" customWidth="1"/>
    <col min="20" max="16384" width="9" style="1"/>
  </cols>
  <sheetData>
    <row r="1" spans="1:19" ht="16.5" customHeight="1"/>
    <row r="2" spans="1:19" ht="16.5" customHeight="1"/>
    <row r="3" spans="1:19" ht="16.5" customHeight="1">
      <c r="A3" s="3"/>
      <c r="B3" s="5"/>
    </row>
    <row r="4" spans="1:19" s="2" customFormat="1" ht="57" customHeight="1">
      <c r="A4" s="85" t="s">
        <v>61</v>
      </c>
      <c r="B4" s="469" t="s">
        <v>76</v>
      </c>
      <c r="C4" s="469"/>
      <c r="D4" s="469" t="s">
        <v>62</v>
      </c>
      <c r="E4" s="473"/>
      <c r="F4" s="473"/>
      <c r="G4" s="473"/>
      <c r="H4" s="469" t="s">
        <v>63</v>
      </c>
      <c r="I4" s="469"/>
      <c r="J4" s="469"/>
      <c r="K4" s="470" t="s">
        <v>79</v>
      </c>
      <c r="L4" s="471"/>
      <c r="M4" s="472"/>
      <c r="N4" s="469" t="s">
        <v>65</v>
      </c>
      <c r="O4" s="469"/>
      <c r="P4" s="469" t="s">
        <v>66</v>
      </c>
      <c r="Q4" s="469"/>
      <c r="R4" s="469" t="s">
        <v>80</v>
      </c>
      <c r="S4" s="469"/>
    </row>
    <row r="5" spans="1:19" s="2" customFormat="1" ht="40.5" customHeight="1">
      <c r="A5" s="85" t="s">
        <v>75</v>
      </c>
      <c r="B5" s="76" t="s">
        <v>67</v>
      </c>
      <c r="C5" s="76" t="s">
        <v>68</v>
      </c>
      <c r="D5" s="76" t="s">
        <v>69</v>
      </c>
      <c r="E5" s="76" t="s">
        <v>51</v>
      </c>
      <c r="F5" s="76" t="s">
        <v>70</v>
      </c>
      <c r="G5" s="76" t="s">
        <v>71</v>
      </c>
      <c r="H5" s="76" t="s">
        <v>69</v>
      </c>
      <c r="I5" s="76" t="s">
        <v>70</v>
      </c>
      <c r="J5" s="76" t="s">
        <v>71</v>
      </c>
      <c r="K5" s="76" t="s">
        <v>69</v>
      </c>
      <c r="L5" s="76" t="s">
        <v>70</v>
      </c>
      <c r="M5" s="76" t="s">
        <v>72</v>
      </c>
      <c r="N5" s="76" t="s">
        <v>73</v>
      </c>
      <c r="O5" s="76" t="s">
        <v>74</v>
      </c>
      <c r="P5" s="76" t="s">
        <v>73</v>
      </c>
      <c r="Q5" s="76" t="s">
        <v>74</v>
      </c>
      <c r="R5" s="76" t="s">
        <v>73</v>
      </c>
      <c r="S5" s="76" t="s">
        <v>74</v>
      </c>
    </row>
    <row r="6" spans="1:19" ht="40.5" customHeight="1">
      <c r="A6" s="135"/>
      <c r="B6" s="136" t="s">
        <v>127</v>
      </c>
      <c r="C6" s="137"/>
      <c r="D6" s="132"/>
      <c r="E6" s="9"/>
      <c r="F6" s="80"/>
      <c r="G6" s="77" t="str">
        <f>IF(OR(D6="",F6=""),"",ROUND(D6*F6,0))</f>
        <v/>
      </c>
      <c r="H6" s="130"/>
      <c r="I6" s="80"/>
      <c r="J6" s="77" t="str">
        <f>IF(OR(H6="",I6=""),"",ROUND(H6*I6,0))</f>
        <v/>
      </c>
      <c r="K6" s="131"/>
      <c r="L6" s="80"/>
      <c r="M6" s="79" t="str">
        <f>IF(OR(K6="",L6=""),"",ROUND(K6*L6,0))</f>
        <v/>
      </c>
      <c r="N6" s="10"/>
      <c r="O6" s="10"/>
      <c r="P6" s="10"/>
      <c r="Q6" s="10"/>
      <c r="R6" s="10"/>
      <c r="S6" s="10"/>
    </row>
    <row r="7" spans="1:19" ht="40.5" customHeight="1">
      <c r="A7" s="135"/>
      <c r="B7" s="138"/>
      <c r="C7" s="137"/>
      <c r="D7" s="132"/>
      <c r="E7" s="9"/>
      <c r="F7" s="80"/>
      <c r="G7" s="77" t="str">
        <f>IF(OR(D7="",F7=""),"",ROUND(D7*F7,0))</f>
        <v/>
      </c>
      <c r="H7" s="130"/>
      <c r="I7" s="80"/>
      <c r="J7" s="77" t="str">
        <f>IF(OR(H7="",I7=""),"",ROUND(H7*I7,0))</f>
        <v/>
      </c>
      <c r="K7" s="131"/>
      <c r="L7" s="80"/>
      <c r="M7" s="79" t="str">
        <f>IF(OR(K7="",L7=""),"",ROUND(K7*L7,0))</f>
        <v/>
      </c>
      <c r="N7" s="10"/>
      <c r="O7" s="10"/>
      <c r="P7" s="10"/>
      <c r="Q7" s="10"/>
      <c r="R7" s="10"/>
      <c r="S7" s="10"/>
    </row>
    <row r="8" spans="1:19" ht="40.5" customHeight="1">
      <c r="A8" s="110" t="str">
        <f>A29</f>
        <v>A</v>
      </c>
      <c r="B8" s="139" t="str">
        <f>B29</f>
        <v xml:space="preserve">                     　　　　工事</v>
      </c>
      <c r="C8" s="137"/>
      <c r="D8" s="133">
        <v>1</v>
      </c>
      <c r="E8" s="9" t="s">
        <v>143</v>
      </c>
      <c r="F8" s="80"/>
      <c r="G8" s="77">
        <f>G57</f>
        <v>1100000</v>
      </c>
      <c r="H8" s="133">
        <v>1</v>
      </c>
      <c r="I8" s="80"/>
      <c r="J8" s="77">
        <f>J57</f>
        <v>1000000</v>
      </c>
      <c r="K8" s="131"/>
      <c r="L8" s="80"/>
      <c r="M8" s="79">
        <f>M57</f>
        <v>0</v>
      </c>
      <c r="N8" s="10"/>
      <c r="O8" s="10"/>
      <c r="P8" s="10"/>
      <c r="Q8" s="10"/>
      <c r="R8" s="10"/>
      <c r="S8" s="10"/>
    </row>
    <row r="9" spans="1:19" ht="40.5" customHeight="1">
      <c r="A9" s="110" t="str">
        <f>A58</f>
        <v>Ｂ</v>
      </c>
      <c r="B9" s="139" t="str">
        <f>B58</f>
        <v xml:space="preserve">                     　　　　工事</v>
      </c>
      <c r="C9" s="137"/>
      <c r="D9" s="133">
        <v>1</v>
      </c>
      <c r="E9" s="9" t="s">
        <v>143</v>
      </c>
      <c r="F9" s="80"/>
      <c r="G9" s="77">
        <f>G86</f>
        <v>0</v>
      </c>
      <c r="H9" s="133">
        <v>1</v>
      </c>
      <c r="I9" s="80"/>
      <c r="J9" s="77">
        <f>J86</f>
        <v>0</v>
      </c>
      <c r="K9" s="131"/>
      <c r="L9" s="80"/>
      <c r="M9" s="79">
        <f>M86</f>
        <v>0</v>
      </c>
      <c r="N9" s="10"/>
      <c r="O9" s="10"/>
      <c r="P9" s="10"/>
      <c r="Q9" s="10"/>
      <c r="R9" s="10"/>
      <c r="S9" s="10"/>
    </row>
    <row r="10" spans="1:19" ht="40.5" customHeight="1">
      <c r="A10" s="110" t="str">
        <f>A87</f>
        <v>Ｃ</v>
      </c>
      <c r="B10" s="139" t="str">
        <f>B87</f>
        <v xml:space="preserve">                     　　　　工事</v>
      </c>
      <c r="C10" s="137"/>
      <c r="D10" s="133">
        <v>1</v>
      </c>
      <c r="E10" s="9" t="s">
        <v>143</v>
      </c>
      <c r="F10" s="80"/>
      <c r="G10" s="77">
        <f>G115</f>
        <v>0</v>
      </c>
      <c r="H10" s="133">
        <v>1</v>
      </c>
      <c r="I10" s="80"/>
      <c r="J10" s="77">
        <f>J115</f>
        <v>0</v>
      </c>
      <c r="K10" s="131"/>
      <c r="L10" s="80"/>
      <c r="M10" s="79">
        <f>M115</f>
        <v>0</v>
      </c>
      <c r="N10" s="10"/>
      <c r="O10" s="10"/>
      <c r="P10" s="10"/>
      <c r="Q10" s="10"/>
      <c r="R10" s="10"/>
      <c r="S10" s="10"/>
    </row>
    <row r="11" spans="1:19" ht="40.5" customHeight="1">
      <c r="A11" s="110" t="str">
        <f>A116</f>
        <v>Ｄ</v>
      </c>
      <c r="B11" s="139" t="str">
        <f>B116</f>
        <v xml:space="preserve">                     　　　　工事</v>
      </c>
      <c r="C11" s="137"/>
      <c r="D11" s="133">
        <v>1</v>
      </c>
      <c r="E11" s="9" t="s">
        <v>143</v>
      </c>
      <c r="F11" s="80"/>
      <c r="G11" s="77">
        <f>G144</f>
        <v>0</v>
      </c>
      <c r="H11" s="133">
        <v>1</v>
      </c>
      <c r="I11" s="80"/>
      <c r="J11" s="77">
        <f>J144</f>
        <v>0</v>
      </c>
      <c r="K11" s="131"/>
      <c r="L11" s="80"/>
      <c r="M11" s="79">
        <f>M144</f>
        <v>0</v>
      </c>
      <c r="N11" s="10"/>
      <c r="O11" s="10"/>
      <c r="P11" s="10"/>
      <c r="Q11" s="10"/>
      <c r="R11" s="10"/>
      <c r="S11" s="10"/>
    </row>
    <row r="12" spans="1:19" ht="40.5" customHeight="1">
      <c r="A12" s="110" t="str">
        <f>A145</f>
        <v>Ｅ</v>
      </c>
      <c r="B12" s="139" t="str">
        <f>B145</f>
        <v xml:space="preserve">                     　　　　工事</v>
      </c>
      <c r="C12" s="137"/>
      <c r="D12" s="133">
        <v>1</v>
      </c>
      <c r="E12" s="9" t="s">
        <v>143</v>
      </c>
      <c r="F12" s="80"/>
      <c r="G12" s="77">
        <f>G173</f>
        <v>0</v>
      </c>
      <c r="H12" s="133">
        <v>1</v>
      </c>
      <c r="I12" s="80"/>
      <c r="J12" s="77">
        <f>J173</f>
        <v>0</v>
      </c>
      <c r="K12" s="131"/>
      <c r="L12" s="80"/>
      <c r="M12" s="79">
        <f>M173</f>
        <v>0</v>
      </c>
      <c r="N12" s="10"/>
      <c r="O12" s="10"/>
      <c r="P12" s="10"/>
      <c r="Q12" s="10"/>
      <c r="R12" s="10"/>
      <c r="S12" s="10"/>
    </row>
    <row r="13" spans="1:19" ht="40.5" customHeight="1">
      <c r="A13" s="110">
        <f>A174</f>
        <v>0</v>
      </c>
      <c r="B13" s="139">
        <f>B174</f>
        <v>0</v>
      </c>
      <c r="C13" s="137"/>
      <c r="D13" s="133"/>
      <c r="E13" s="9"/>
      <c r="F13" s="80"/>
      <c r="G13" s="77">
        <f>G202</f>
        <v>0</v>
      </c>
      <c r="H13" s="130"/>
      <c r="I13" s="80"/>
      <c r="J13" s="77">
        <f>J202</f>
        <v>0</v>
      </c>
      <c r="K13" s="131"/>
      <c r="L13" s="80"/>
      <c r="M13" s="79">
        <f>M202</f>
        <v>0</v>
      </c>
      <c r="N13" s="10"/>
      <c r="O13" s="10"/>
      <c r="P13" s="10"/>
      <c r="Q13" s="10"/>
      <c r="R13" s="10"/>
      <c r="S13" s="10"/>
    </row>
    <row r="14" spans="1:19" ht="40.5" customHeight="1">
      <c r="A14" s="110">
        <f>A203</f>
        <v>0</v>
      </c>
      <c r="B14" s="140">
        <f>B203</f>
        <v>0</v>
      </c>
      <c r="C14" s="137"/>
      <c r="D14" s="132"/>
      <c r="E14" s="9"/>
      <c r="F14" s="80"/>
      <c r="G14" s="77">
        <f>G231</f>
        <v>0</v>
      </c>
      <c r="H14" s="130"/>
      <c r="I14" s="80"/>
      <c r="J14" s="77">
        <f>J231</f>
        <v>0</v>
      </c>
      <c r="K14" s="131"/>
      <c r="L14" s="80"/>
      <c r="M14" s="79">
        <f>M231</f>
        <v>0</v>
      </c>
      <c r="N14" s="10"/>
      <c r="O14" s="10"/>
      <c r="P14" s="10"/>
      <c r="Q14" s="10"/>
      <c r="R14" s="10"/>
      <c r="S14" s="10"/>
    </row>
    <row r="15" spans="1:19" ht="40.5" customHeight="1">
      <c r="A15" s="83"/>
      <c r="B15" s="81"/>
      <c r="C15" s="7"/>
      <c r="D15" s="132"/>
      <c r="E15" s="9"/>
      <c r="F15" s="80"/>
      <c r="G15" s="77"/>
      <c r="H15" s="130"/>
      <c r="I15" s="80"/>
      <c r="J15" s="77"/>
      <c r="K15" s="131"/>
      <c r="L15" s="80"/>
      <c r="M15" s="79"/>
      <c r="N15" s="10"/>
      <c r="O15" s="10"/>
      <c r="P15" s="10"/>
      <c r="Q15" s="10"/>
      <c r="R15" s="10"/>
      <c r="S15" s="10"/>
    </row>
    <row r="16" spans="1:19" ht="40.5" customHeight="1">
      <c r="A16" s="83"/>
      <c r="B16" s="81"/>
      <c r="C16" s="7"/>
      <c r="D16" s="132"/>
      <c r="E16" s="9"/>
      <c r="F16" s="80"/>
      <c r="G16" s="77"/>
      <c r="H16" s="130"/>
      <c r="I16" s="80"/>
      <c r="J16" s="77"/>
      <c r="K16" s="131"/>
      <c r="L16" s="80"/>
      <c r="M16" s="79"/>
      <c r="N16" s="10"/>
      <c r="O16" s="10"/>
      <c r="P16" s="10"/>
      <c r="Q16" s="10"/>
      <c r="R16" s="10"/>
      <c r="S16" s="10"/>
    </row>
    <row r="17" spans="1:19" ht="40.5" customHeight="1">
      <c r="A17" s="83"/>
      <c r="B17" s="81"/>
      <c r="C17" s="7"/>
      <c r="D17" s="132"/>
      <c r="E17" s="9"/>
      <c r="F17" s="80"/>
      <c r="G17" s="77"/>
      <c r="H17" s="130"/>
      <c r="I17" s="80"/>
      <c r="J17" s="77"/>
      <c r="K17" s="131"/>
      <c r="L17" s="80"/>
      <c r="M17" s="79"/>
      <c r="N17" s="10"/>
      <c r="O17" s="10"/>
      <c r="P17" s="10"/>
      <c r="Q17" s="10"/>
      <c r="R17" s="10"/>
      <c r="S17" s="10"/>
    </row>
    <row r="18" spans="1:19" ht="40.5" customHeight="1">
      <c r="A18" s="83"/>
      <c r="B18" s="117"/>
      <c r="C18" s="118"/>
      <c r="D18" s="134"/>
      <c r="E18" s="120"/>
      <c r="F18" s="80"/>
      <c r="G18" s="77"/>
      <c r="H18" s="130"/>
      <c r="I18" s="80"/>
      <c r="J18" s="77"/>
      <c r="K18" s="131"/>
      <c r="L18" s="80"/>
      <c r="M18" s="79"/>
      <c r="N18" s="10"/>
      <c r="O18" s="10"/>
      <c r="P18" s="10"/>
      <c r="Q18" s="10"/>
      <c r="R18" s="10"/>
      <c r="S18" s="10"/>
    </row>
    <row r="19" spans="1:19" ht="40.5" customHeight="1">
      <c r="A19" s="83"/>
      <c r="B19" s="81"/>
      <c r="C19" s="7"/>
      <c r="D19" s="132"/>
      <c r="E19" s="9"/>
      <c r="F19" s="80"/>
      <c r="G19" s="77"/>
      <c r="H19" s="130"/>
      <c r="I19" s="80"/>
      <c r="J19" s="77"/>
      <c r="K19" s="131"/>
      <c r="L19" s="80"/>
      <c r="M19" s="79"/>
      <c r="N19" s="10"/>
      <c r="O19" s="10"/>
      <c r="P19" s="10"/>
      <c r="Q19" s="10"/>
      <c r="R19" s="10"/>
      <c r="S19" s="10"/>
    </row>
    <row r="20" spans="1:19" ht="40.5" customHeight="1">
      <c r="A20" s="83"/>
      <c r="B20" s="121"/>
      <c r="C20" s="7"/>
      <c r="D20" s="132"/>
      <c r="E20" s="9"/>
      <c r="F20" s="80"/>
      <c r="G20" s="77"/>
      <c r="H20" s="130"/>
      <c r="I20" s="80"/>
      <c r="J20" s="77"/>
      <c r="K20" s="131"/>
      <c r="L20" s="80"/>
      <c r="M20" s="79"/>
      <c r="N20" s="10"/>
      <c r="O20" s="10"/>
      <c r="P20" s="10"/>
      <c r="Q20" s="10"/>
      <c r="R20" s="10"/>
      <c r="S20" s="10"/>
    </row>
    <row r="21" spans="1:19" ht="40.5" customHeight="1">
      <c r="A21" s="83"/>
      <c r="B21" s="117"/>
      <c r="C21" s="118"/>
      <c r="D21" s="134"/>
      <c r="E21" s="120"/>
      <c r="F21" s="80"/>
      <c r="G21" s="77"/>
      <c r="H21" s="130"/>
      <c r="I21" s="80"/>
      <c r="J21" s="77"/>
      <c r="K21" s="131"/>
      <c r="L21" s="80"/>
      <c r="M21" s="79"/>
      <c r="N21" s="10"/>
      <c r="O21" s="10"/>
      <c r="P21" s="10"/>
      <c r="Q21" s="10"/>
      <c r="R21" s="10"/>
      <c r="S21" s="10"/>
    </row>
    <row r="22" spans="1:19" ht="40.5" customHeight="1">
      <c r="A22" s="83"/>
      <c r="B22" s="117"/>
      <c r="C22" s="118"/>
      <c r="D22" s="134"/>
      <c r="E22" s="120"/>
      <c r="F22" s="80"/>
      <c r="G22" s="77"/>
      <c r="H22" s="130"/>
      <c r="I22" s="80"/>
      <c r="J22" s="77"/>
      <c r="K22" s="131"/>
      <c r="L22" s="80"/>
      <c r="M22" s="79"/>
      <c r="N22" s="10"/>
      <c r="O22" s="10"/>
      <c r="P22" s="10"/>
      <c r="Q22" s="10"/>
      <c r="R22" s="10"/>
      <c r="S22" s="10"/>
    </row>
    <row r="23" spans="1:19" ht="40.5" customHeight="1">
      <c r="A23" s="83"/>
      <c r="B23" s="117"/>
      <c r="C23" s="118"/>
      <c r="D23" s="134"/>
      <c r="E23" s="120"/>
      <c r="F23" s="80"/>
      <c r="G23" s="77"/>
      <c r="H23" s="130"/>
      <c r="I23" s="80"/>
      <c r="J23" s="77"/>
      <c r="K23" s="131"/>
      <c r="L23" s="80"/>
      <c r="M23" s="79"/>
      <c r="N23" s="10"/>
      <c r="O23" s="10"/>
      <c r="P23" s="10"/>
      <c r="Q23" s="10"/>
      <c r="R23" s="10"/>
      <c r="S23" s="10"/>
    </row>
    <row r="24" spans="1:19" ht="40.5" customHeight="1">
      <c r="A24" s="83"/>
      <c r="B24" s="117"/>
      <c r="C24" s="118"/>
      <c r="D24" s="134"/>
      <c r="E24" s="120"/>
      <c r="F24" s="80"/>
      <c r="G24" s="77"/>
      <c r="H24" s="130"/>
      <c r="I24" s="80"/>
      <c r="J24" s="77"/>
      <c r="K24" s="131"/>
      <c r="L24" s="80"/>
      <c r="M24" s="79"/>
      <c r="N24" s="10"/>
      <c r="O24" s="10"/>
      <c r="P24" s="10"/>
      <c r="Q24" s="10"/>
      <c r="R24" s="10"/>
      <c r="S24" s="10"/>
    </row>
    <row r="25" spans="1:19" ht="40.5" customHeight="1">
      <c r="A25" s="83"/>
      <c r="B25" s="117"/>
      <c r="C25" s="118"/>
      <c r="D25" s="134"/>
      <c r="E25" s="120"/>
      <c r="F25" s="80"/>
      <c r="G25" s="77"/>
      <c r="H25" s="130"/>
      <c r="I25" s="80"/>
      <c r="J25" s="77"/>
      <c r="K25" s="131"/>
      <c r="L25" s="80"/>
      <c r="M25" s="79"/>
      <c r="N25" s="10"/>
      <c r="O25" s="10"/>
      <c r="P25" s="10"/>
      <c r="Q25" s="10"/>
      <c r="R25" s="10"/>
      <c r="S25" s="10"/>
    </row>
    <row r="26" spans="1:19" ht="40.5" customHeight="1">
      <c r="A26" s="83"/>
      <c r="B26" s="121"/>
      <c r="C26" s="118"/>
      <c r="D26" s="134"/>
      <c r="E26" s="120"/>
      <c r="F26" s="80"/>
      <c r="G26" s="77"/>
      <c r="H26" s="130"/>
      <c r="I26" s="80"/>
      <c r="J26" s="77"/>
      <c r="K26" s="131"/>
      <c r="L26" s="80"/>
      <c r="M26" s="79"/>
      <c r="N26" s="10"/>
      <c r="O26" s="10"/>
      <c r="P26" s="10"/>
      <c r="Q26" s="10"/>
      <c r="R26" s="10"/>
      <c r="S26" s="10"/>
    </row>
    <row r="27" spans="1:19" ht="40.5" customHeight="1">
      <c r="A27" s="83"/>
      <c r="B27" s="117"/>
      <c r="C27" s="118"/>
      <c r="D27" s="134"/>
      <c r="E27" s="120"/>
      <c r="F27" s="80"/>
      <c r="G27" s="77"/>
      <c r="H27" s="130"/>
      <c r="I27" s="80"/>
      <c r="J27" s="77"/>
      <c r="K27" s="131"/>
      <c r="L27" s="80"/>
      <c r="M27" s="79"/>
      <c r="N27" s="10"/>
      <c r="O27" s="10"/>
      <c r="P27" s="10"/>
      <c r="Q27" s="10"/>
      <c r="R27" s="10"/>
      <c r="S27" s="10"/>
    </row>
    <row r="28" spans="1:19" ht="40.5" customHeight="1">
      <c r="A28" s="75"/>
      <c r="B28" s="127" t="s">
        <v>124</v>
      </c>
      <c r="C28" s="125"/>
      <c r="D28" s="126"/>
      <c r="E28" s="86"/>
      <c r="F28" s="80"/>
      <c r="G28" s="77">
        <f>SUM(G6:G27)</f>
        <v>1100000</v>
      </c>
      <c r="H28" s="78"/>
      <c r="I28" s="80"/>
      <c r="J28" s="77">
        <f>SUM(J6:J27)</f>
        <v>1000000</v>
      </c>
      <c r="K28" s="129"/>
      <c r="L28" s="80"/>
      <c r="M28" s="79">
        <f>SUM(M6:M27)</f>
        <v>0</v>
      </c>
      <c r="N28" s="80"/>
      <c r="O28" s="80"/>
      <c r="P28" s="80"/>
      <c r="Q28" s="80"/>
      <c r="R28" s="80"/>
      <c r="S28" s="80"/>
    </row>
    <row r="29" spans="1:19" ht="40.5" customHeight="1">
      <c r="A29" s="83" t="s">
        <v>133</v>
      </c>
      <c r="B29" s="81" t="s">
        <v>128</v>
      </c>
      <c r="C29" s="7"/>
      <c r="D29" s="8"/>
      <c r="E29" s="9"/>
      <c r="F29" s="80">
        <f t="shared" ref="F29:F56" si="0">N29+O29</f>
        <v>0</v>
      </c>
      <c r="G29" s="77" t="str">
        <f>IF(OR(D29="",F29=""),"",ROUND(D29*F29,0))</f>
        <v/>
      </c>
      <c r="H29" s="25"/>
      <c r="I29" s="80">
        <f>P29+Q29</f>
        <v>0</v>
      </c>
      <c r="J29" s="77" t="str">
        <f>IF(OR(H29="",I29=""),"",ROUND(H29*I29,0))</f>
        <v/>
      </c>
      <c r="K29" s="128"/>
      <c r="L29" s="80">
        <f>R29+S29</f>
        <v>0</v>
      </c>
      <c r="M29" s="79" t="str">
        <f>IF(OR(K29="",L29=""),"",ROUND(K29*L29,0))</f>
        <v/>
      </c>
      <c r="N29" s="10"/>
      <c r="O29" s="10"/>
      <c r="P29" s="10"/>
      <c r="Q29" s="10"/>
      <c r="R29" s="10"/>
      <c r="S29" s="10"/>
    </row>
    <row r="30" spans="1:19" ht="40.5" customHeight="1">
      <c r="A30" s="82"/>
      <c r="B30" s="12"/>
      <c r="C30" s="7"/>
      <c r="D30" s="8"/>
      <c r="E30" s="9"/>
      <c r="F30" s="80">
        <f t="shared" si="0"/>
        <v>0</v>
      </c>
      <c r="G30" s="77" t="str">
        <f t="shared" ref="G30:G56" si="1">IF(OR(D30="",F30=""),"",ROUND(D30*F30,0))</f>
        <v/>
      </c>
      <c r="H30" s="25"/>
      <c r="I30" s="80">
        <f t="shared" ref="I30:I56" si="2">P30+Q30</f>
        <v>0</v>
      </c>
      <c r="J30" s="77" t="str">
        <f t="shared" ref="J30:J56" si="3">IF(OR(H30="",I30=""),"",ROUND(H30*I30,0))</f>
        <v/>
      </c>
      <c r="K30" s="128"/>
      <c r="L30" s="80">
        <f t="shared" ref="L30:L56" si="4">R30+S30</f>
        <v>0</v>
      </c>
      <c r="M30" s="79" t="str">
        <f t="shared" ref="M30:M56" si="5">IF(OR(K30="",L30=""),"",ROUND(K30*L30,0))</f>
        <v/>
      </c>
      <c r="N30" s="10"/>
      <c r="O30" s="10"/>
      <c r="P30" s="10"/>
      <c r="Q30" s="10"/>
      <c r="R30" s="10"/>
      <c r="S30" s="10"/>
    </row>
    <row r="31" spans="1:19" ht="40.5" customHeight="1">
      <c r="A31" s="82"/>
      <c r="B31" s="12" t="s">
        <v>136</v>
      </c>
      <c r="C31" s="7"/>
      <c r="D31" s="24">
        <v>100</v>
      </c>
      <c r="E31" s="9" t="s">
        <v>137</v>
      </c>
      <c r="F31" s="80">
        <f t="shared" si="0"/>
        <v>11000</v>
      </c>
      <c r="G31" s="77">
        <f t="shared" si="1"/>
        <v>1100000</v>
      </c>
      <c r="H31" s="25">
        <v>100</v>
      </c>
      <c r="I31" s="80">
        <f t="shared" si="2"/>
        <v>10000</v>
      </c>
      <c r="J31" s="77">
        <f t="shared" si="3"/>
        <v>1000000</v>
      </c>
      <c r="K31" s="128"/>
      <c r="L31" s="80">
        <f t="shared" si="4"/>
        <v>0</v>
      </c>
      <c r="M31" s="79" t="str">
        <f t="shared" si="5"/>
        <v/>
      </c>
      <c r="N31" s="10">
        <v>4000</v>
      </c>
      <c r="O31" s="10">
        <v>7000</v>
      </c>
      <c r="P31" s="10">
        <v>3400</v>
      </c>
      <c r="Q31" s="10">
        <v>6600</v>
      </c>
      <c r="R31" s="10"/>
      <c r="S31" s="10"/>
    </row>
    <row r="32" spans="1:19" ht="40.5" customHeight="1">
      <c r="A32" s="82"/>
      <c r="B32" s="12"/>
      <c r="C32" s="7"/>
      <c r="D32" s="24"/>
      <c r="E32" s="9"/>
      <c r="F32" s="80">
        <f t="shared" si="0"/>
        <v>0</v>
      </c>
      <c r="G32" s="77" t="str">
        <f t="shared" si="1"/>
        <v/>
      </c>
      <c r="H32" s="25"/>
      <c r="I32" s="80">
        <f t="shared" si="2"/>
        <v>0</v>
      </c>
      <c r="J32" s="77" t="str">
        <f t="shared" si="3"/>
        <v/>
      </c>
      <c r="K32" s="128"/>
      <c r="L32" s="80">
        <f t="shared" si="4"/>
        <v>0</v>
      </c>
      <c r="M32" s="79" t="str">
        <f t="shared" si="5"/>
        <v/>
      </c>
      <c r="N32" s="10"/>
      <c r="O32" s="10"/>
      <c r="P32" s="10"/>
      <c r="Q32" s="10"/>
      <c r="R32" s="10"/>
      <c r="S32" s="10"/>
    </row>
    <row r="33" spans="1:19" ht="40.5" customHeight="1">
      <c r="A33" s="82"/>
      <c r="B33" s="12"/>
      <c r="C33" s="7"/>
      <c r="D33" s="8"/>
      <c r="E33" s="9"/>
      <c r="F33" s="80">
        <f t="shared" si="0"/>
        <v>0</v>
      </c>
      <c r="G33" s="77" t="str">
        <f t="shared" si="1"/>
        <v/>
      </c>
      <c r="H33" s="25"/>
      <c r="I33" s="80">
        <f t="shared" si="2"/>
        <v>0</v>
      </c>
      <c r="J33" s="77" t="str">
        <f t="shared" si="3"/>
        <v/>
      </c>
      <c r="K33" s="128"/>
      <c r="L33" s="80">
        <f t="shared" si="4"/>
        <v>0</v>
      </c>
      <c r="M33" s="79" t="str">
        <f t="shared" si="5"/>
        <v/>
      </c>
      <c r="N33" s="10"/>
      <c r="O33" s="10"/>
      <c r="P33" s="10"/>
      <c r="Q33" s="10"/>
      <c r="R33" s="10"/>
      <c r="S33" s="10"/>
    </row>
    <row r="34" spans="1:19" ht="40.5" customHeight="1">
      <c r="A34" s="82"/>
      <c r="B34" s="12"/>
      <c r="C34" s="7"/>
      <c r="D34" s="8"/>
      <c r="E34" s="9"/>
      <c r="F34" s="80">
        <f t="shared" si="0"/>
        <v>0</v>
      </c>
      <c r="G34" s="77" t="str">
        <f t="shared" si="1"/>
        <v/>
      </c>
      <c r="H34" s="25"/>
      <c r="I34" s="80">
        <f t="shared" si="2"/>
        <v>0</v>
      </c>
      <c r="J34" s="77" t="str">
        <f t="shared" si="3"/>
        <v/>
      </c>
      <c r="K34" s="128"/>
      <c r="L34" s="80">
        <f t="shared" si="4"/>
        <v>0</v>
      </c>
      <c r="M34" s="79" t="str">
        <f t="shared" si="5"/>
        <v/>
      </c>
      <c r="N34" s="10"/>
      <c r="O34" s="10"/>
      <c r="P34" s="10"/>
      <c r="Q34" s="10"/>
      <c r="R34" s="10"/>
      <c r="S34" s="10"/>
    </row>
    <row r="35" spans="1:19" ht="40.5" customHeight="1">
      <c r="A35" s="82"/>
      <c r="B35" s="12"/>
      <c r="C35" s="7"/>
      <c r="D35" s="8"/>
      <c r="E35" s="9"/>
      <c r="F35" s="80">
        <f t="shared" si="0"/>
        <v>0</v>
      </c>
      <c r="G35" s="77" t="str">
        <f t="shared" si="1"/>
        <v/>
      </c>
      <c r="H35" s="25"/>
      <c r="I35" s="80">
        <f t="shared" si="2"/>
        <v>0</v>
      </c>
      <c r="J35" s="77" t="str">
        <f t="shared" si="3"/>
        <v/>
      </c>
      <c r="K35" s="128"/>
      <c r="L35" s="80">
        <f t="shared" si="4"/>
        <v>0</v>
      </c>
      <c r="M35" s="79" t="str">
        <f t="shared" si="5"/>
        <v/>
      </c>
      <c r="N35" s="10"/>
      <c r="O35" s="10"/>
      <c r="P35" s="10"/>
      <c r="Q35" s="10"/>
      <c r="R35" s="10"/>
      <c r="S35" s="10"/>
    </row>
    <row r="36" spans="1:19" ht="40.5" customHeight="1">
      <c r="A36" s="82"/>
      <c r="B36" s="12"/>
      <c r="C36" s="7"/>
      <c r="D36" s="8"/>
      <c r="E36" s="9"/>
      <c r="F36" s="80">
        <f t="shared" si="0"/>
        <v>0</v>
      </c>
      <c r="G36" s="77" t="str">
        <f t="shared" si="1"/>
        <v/>
      </c>
      <c r="H36" s="25"/>
      <c r="I36" s="80">
        <f t="shared" si="2"/>
        <v>0</v>
      </c>
      <c r="J36" s="77" t="str">
        <f t="shared" si="3"/>
        <v/>
      </c>
      <c r="K36" s="128"/>
      <c r="L36" s="80">
        <f t="shared" si="4"/>
        <v>0</v>
      </c>
      <c r="M36" s="79" t="str">
        <f t="shared" si="5"/>
        <v/>
      </c>
      <c r="N36" s="10"/>
      <c r="O36" s="10"/>
      <c r="P36" s="10"/>
      <c r="Q36" s="10"/>
      <c r="R36" s="10"/>
      <c r="S36" s="10"/>
    </row>
    <row r="37" spans="1:19" ht="40.5" customHeight="1">
      <c r="A37" s="82"/>
      <c r="B37" s="12"/>
      <c r="C37" s="7"/>
      <c r="D37" s="8"/>
      <c r="E37" s="9"/>
      <c r="F37" s="80">
        <f t="shared" si="0"/>
        <v>0</v>
      </c>
      <c r="G37" s="77" t="str">
        <f t="shared" si="1"/>
        <v/>
      </c>
      <c r="H37" s="25"/>
      <c r="I37" s="80">
        <f t="shared" si="2"/>
        <v>0</v>
      </c>
      <c r="J37" s="77" t="str">
        <f t="shared" si="3"/>
        <v/>
      </c>
      <c r="K37" s="128"/>
      <c r="L37" s="80">
        <f t="shared" si="4"/>
        <v>0</v>
      </c>
      <c r="M37" s="79" t="str">
        <f t="shared" si="5"/>
        <v/>
      </c>
      <c r="N37" s="10"/>
      <c r="O37" s="10"/>
      <c r="P37" s="10"/>
      <c r="Q37" s="10"/>
      <c r="R37" s="10"/>
      <c r="S37" s="10"/>
    </row>
    <row r="38" spans="1:19" ht="40.5" customHeight="1">
      <c r="A38" s="82"/>
      <c r="B38" s="12"/>
      <c r="C38" s="7"/>
      <c r="D38" s="8"/>
      <c r="E38" s="9"/>
      <c r="F38" s="80">
        <f t="shared" si="0"/>
        <v>0</v>
      </c>
      <c r="G38" s="77" t="str">
        <f t="shared" si="1"/>
        <v/>
      </c>
      <c r="H38" s="25"/>
      <c r="I38" s="80">
        <f t="shared" si="2"/>
        <v>0</v>
      </c>
      <c r="J38" s="77" t="str">
        <f t="shared" si="3"/>
        <v/>
      </c>
      <c r="K38" s="128"/>
      <c r="L38" s="80">
        <f t="shared" si="4"/>
        <v>0</v>
      </c>
      <c r="M38" s="79" t="str">
        <f t="shared" si="5"/>
        <v/>
      </c>
      <c r="N38" s="10"/>
      <c r="O38" s="10"/>
      <c r="P38" s="10"/>
      <c r="Q38" s="10"/>
      <c r="R38" s="10"/>
      <c r="S38" s="10"/>
    </row>
    <row r="39" spans="1:19" ht="40.5" customHeight="1">
      <c r="A39" s="82"/>
      <c r="B39" s="12"/>
      <c r="C39" s="7"/>
      <c r="D39" s="8"/>
      <c r="E39" s="9"/>
      <c r="F39" s="80">
        <f t="shared" si="0"/>
        <v>0</v>
      </c>
      <c r="G39" s="77" t="str">
        <f t="shared" si="1"/>
        <v/>
      </c>
      <c r="H39" s="25"/>
      <c r="I39" s="80">
        <f t="shared" si="2"/>
        <v>0</v>
      </c>
      <c r="J39" s="77" t="str">
        <f t="shared" si="3"/>
        <v/>
      </c>
      <c r="K39" s="128"/>
      <c r="L39" s="80">
        <f t="shared" si="4"/>
        <v>0</v>
      </c>
      <c r="M39" s="79" t="str">
        <f t="shared" si="5"/>
        <v/>
      </c>
      <c r="N39" s="10"/>
      <c r="O39" s="10"/>
      <c r="P39" s="10"/>
      <c r="Q39" s="10"/>
      <c r="R39" s="10"/>
      <c r="S39" s="10"/>
    </row>
    <row r="40" spans="1:19" ht="40.5" customHeight="1">
      <c r="A40" s="82"/>
      <c r="B40" s="12"/>
      <c r="C40" s="7"/>
      <c r="D40" s="8"/>
      <c r="E40" s="9"/>
      <c r="F40" s="80">
        <f t="shared" si="0"/>
        <v>0</v>
      </c>
      <c r="G40" s="77" t="str">
        <f t="shared" si="1"/>
        <v/>
      </c>
      <c r="H40" s="25"/>
      <c r="I40" s="80">
        <f t="shared" si="2"/>
        <v>0</v>
      </c>
      <c r="J40" s="77" t="str">
        <f t="shared" si="3"/>
        <v/>
      </c>
      <c r="K40" s="128"/>
      <c r="L40" s="80">
        <f t="shared" si="4"/>
        <v>0</v>
      </c>
      <c r="M40" s="79" t="str">
        <f t="shared" si="5"/>
        <v/>
      </c>
      <c r="N40" s="10"/>
      <c r="O40" s="10"/>
      <c r="P40" s="10"/>
      <c r="Q40" s="10"/>
      <c r="R40" s="10"/>
      <c r="S40" s="10"/>
    </row>
    <row r="41" spans="1:19" ht="40.5" customHeight="1">
      <c r="A41" s="82"/>
      <c r="B41" s="117"/>
      <c r="C41" s="118"/>
      <c r="D41" s="119"/>
      <c r="E41" s="120"/>
      <c r="F41" s="80">
        <f t="shared" si="0"/>
        <v>0</v>
      </c>
      <c r="G41" s="77" t="str">
        <f t="shared" si="1"/>
        <v/>
      </c>
      <c r="H41" s="25"/>
      <c r="I41" s="80">
        <f t="shared" si="2"/>
        <v>0</v>
      </c>
      <c r="J41" s="77" t="str">
        <f t="shared" si="3"/>
        <v/>
      </c>
      <c r="K41" s="128"/>
      <c r="L41" s="80">
        <f t="shared" si="4"/>
        <v>0</v>
      </c>
      <c r="M41" s="79" t="str">
        <f t="shared" si="5"/>
        <v/>
      </c>
      <c r="N41" s="10"/>
      <c r="O41" s="10"/>
      <c r="P41" s="10"/>
      <c r="Q41" s="10"/>
      <c r="R41" s="10"/>
      <c r="S41" s="10"/>
    </row>
    <row r="42" spans="1:19" ht="40.5" customHeight="1">
      <c r="A42" s="82"/>
      <c r="B42" s="12"/>
      <c r="C42" s="7"/>
      <c r="D42" s="8"/>
      <c r="E42" s="9"/>
      <c r="F42" s="80">
        <f t="shared" si="0"/>
        <v>0</v>
      </c>
      <c r="G42" s="77" t="str">
        <f t="shared" si="1"/>
        <v/>
      </c>
      <c r="H42" s="25"/>
      <c r="I42" s="80">
        <f t="shared" si="2"/>
        <v>0</v>
      </c>
      <c r="J42" s="77" t="str">
        <f t="shared" si="3"/>
        <v/>
      </c>
      <c r="K42" s="128"/>
      <c r="L42" s="80">
        <f t="shared" si="4"/>
        <v>0</v>
      </c>
      <c r="M42" s="79" t="str">
        <f t="shared" si="5"/>
        <v/>
      </c>
      <c r="N42" s="10"/>
      <c r="O42" s="10"/>
      <c r="P42" s="10"/>
      <c r="Q42" s="10"/>
      <c r="R42" s="10"/>
      <c r="S42" s="10"/>
    </row>
    <row r="43" spans="1:19" ht="40.5" customHeight="1">
      <c r="A43" s="82"/>
      <c r="B43" s="121"/>
      <c r="C43" s="7"/>
      <c r="D43" s="8"/>
      <c r="E43" s="9"/>
      <c r="F43" s="80">
        <f t="shared" si="0"/>
        <v>0</v>
      </c>
      <c r="G43" s="77" t="str">
        <f t="shared" si="1"/>
        <v/>
      </c>
      <c r="H43" s="25"/>
      <c r="I43" s="80">
        <f t="shared" si="2"/>
        <v>0</v>
      </c>
      <c r="J43" s="77" t="str">
        <f t="shared" si="3"/>
        <v/>
      </c>
      <c r="K43" s="128"/>
      <c r="L43" s="80">
        <f t="shared" si="4"/>
        <v>0</v>
      </c>
      <c r="M43" s="79" t="str">
        <f t="shared" si="5"/>
        <v/>
      </c>
      <c r="N43" s="10"/>
      <c r="O43" s="10"/>
      <c r="P43" s="10"/>
      <c r="Q43" s="10"/>
      <c r="R43" s="10"/>
      <c r="S43" s="10"/>
    </row>
    <row r="44" spans="1:19" ht="40.5" customHeight="1">
      <c r="A44" s="82"/>
      <c r="B44" s="117"/>
      <c r="C44" s="118"/>
      <c r="D44" s="119"/>
      <c r="E44" s="120"/>
      <c r="F44" s="80">
        <f t="shared" si="0"/>
        <v>0</v>
      </c>
      <c r="G44" s="77" t="str">
        <f t="shared" si="1"/>
        <v/>
      </c>
      <c r="H44" s="25"/>
      <c r="I44" s="80">
        <f t="shared" si="2"/>
        <v>0</v>
      </c>
      <c r="J44" s="77" t="str">
        <f t="shared" si="3"/>
        <v/>
      </c>
      <c r="K44" s="128"/>
      <c r="L44" s="80">
        <f t="shared" si="4"/>
        <v>0</v>
      </c>
      <c r="M44" s="79" t="str">
        <f t="shared" si="5"/>
        <v/>
      </c>
      <c r="N44" s="10"/>
      <c r="O44" s="10"/>
      <c r="P44" s="10"/>
      <c r="Q44" s="10"/>
      <c r="R44" s="10"/>
      <c r="S44" s="10"/>
    </row>
    <row r="45" spans="1:19" ht="40.5" customHeight="1">
      <c r="A45" s="82"/>
      <c r="B45" s="117"/>
      <c r="C45" s="118"/>
      <c r="D45" s="119"/>
      <c r="E45" s="120"/>
      <c r="F45" s="80">
        <f t="shared" si="0"/>
        <v>0</v>
      </c>
      <c r="G45" s="77" t="str">
        <f t="shared" si="1"/>
        <v/>
      </c>
      <c r="H45" s="25"/>
      <c r="I45" s="80">
        <f t="shared" si="2"/>
        <v>0</v>
      </c>
      <c r="J45" s="77" t="str">
        <f t="shared" si="3"/>
        <v/>
      </c>
      <c r="K45" s="128"/>
      <c r="L45" s="80">
        <f t="shared" si="4"/>
        <v>0</v>
      </c>
      <c r="M45" s="79" t="str">
        <f t="shared" si="5"/>
        <v/>
      </c>
      <c r="N45" s="10"/>
      <c r="O45" s="10"/>
      <c r="P45" s="10"/>
      <c r="Q45" s="10"/>
      <c r="R45" s="10"/>
      <c r="S45" s="10"/>
    </row>
    <row r="46" spans="1:19" ht="40.5" customHeight="1">
      <c r="A46" s="82"/>
      <c r="B46" s="117"/>
      <c r="C46" s="118"/>
      <c r="D46" s="119"/>
      <c r="E46" s="120"/>
      <c r="F46" s="80">
        <f t="shared" si="0"/>
        <v>0</v>
      </c>
      <c r="G46" s="77" t="str">
        <f t="shared" si="1"/>
        <v/>
      </c>
      <c r="H46" s="25"/>
      <c r="I46" s="80">
        <f t="shared" si="2"/>
        <v>0</v>
      </c>
      <c r="J46" s="77" t="str">
        <f t="shared" si="3"/>
        <v/>
      </c>
      <c r="K46" s="128"/>
      <c r="L46" s="80">
        <f t="shared" si="4"/>
        <v>0</v>
      </c>
      <c r="M46" s="79" t="str">
        <f t="shared" si="5"/>
        <v/>
      </c>
      <c r="N46" s="10"/>
      <c r="O46" s="10"/>
      <c r="P46" s="10"/>
      <c r="Q46" s="10"/>
      <c r="R46" s="10"/>
      <c r="S46" s="10"/>
    </row>
    <row r="47" spans="1:19" ht="40.5" customHeight="1">
      <c r="A47" s="82"/>
      <c r="B47" s="117"/>
      <c r="C47" s="118"/>
      <c r="D47" s="119"/>
      <c r="E47" s="120"/>
      <c r="F47" s="80">
        <f t="shared" si="0"/>
        <v>0</v>
      </c>
      <c r="G47" s="77" t="str">
        <f t="shared" si="1"/>
        <v/>
      </c>
      <c r="H47" s="25"/>
      <c r="I47" s="80">
        <f t="shared" si="2"/>
        <v>0</v>
      </c>
      <c r="J47" s="77" t="str">
        <f t="shared" si="3"/>
        <v/>
      </c>
      <c r="K47" s="128"/>
      <c r="L47" s="80">
        <f t="shared" si="4"/>
        <v>0</v>
      </c>
      <c r="M47" s="79" t="str">
        <f t="shared" si="5"/>
        <v/>
      </c>
      <c r="N47" s="10"/>
      <c r="O47" s="10"/>
      <c r="P47" s="10"/>
      <c r="Q47" s="10"/>
      <c r="R47" s="10"/>
      <c r="S47" s="10"/>
    </row>
    <row r="48" spans="1:19" ht="40.5" customHeight="1">
      <c r="A48" s="82"/>
      <c r="B48" s="117"/>
      <c r="C48" s="118"/>
      <c r="D48" s="119"/>
      <c r="E48" s="120"/>
      <c r="F48" s="80">
        <f t="shared" si="0"/>
        <v>0</v>
      </c>
      <c r="G48" s="77" t="str">
        <f t="shared" si="1"/>
        <v/>
      </c>
      <c r="H48" s="25"/>
      <c r="I48" s="80">
        <f t="shared" si="2"/>
        <v>0</v>
      </c>
      <c r="J48" s="77" t="str">
        <f t="shared" si="3"/>
        <v/>
      </c>
      <c r="K48" s="128"/>
      <c r="L48" s="80">
        <f t="shared" si="4"/>
        <v>0</v>
      </c>
      <c r="M48" s="79" t="str">
        <f t="shared" si="5"/>
        <v/>
      </c>
      <c r="N48" s="10"/>
      <c r="O48" s="10"/>
      <c r="P48" s="10"/>
      <c r="Q48" s="10"/>
      <c r="R48" s="10"/>
      <c r="S48" s="10"/>
    </row>
    <row r="49" spans="1:19" ht="40.5" customHeight="1">
      <c r="A49" s="82"/>
      <c r="B49" s="121"/>
      <c r="C49" s="118"/>
      <c r="D49" s="119"/>
      <c r="E49" s="120"/>
      <c r="F49" s="80">
        <f t="shared" si="0"/>
        <v>0</v>
      </c>
      <c r="G49" s="77" t="str">
        <f t="shared" si="1"/>
        <v/>
      </c>
      <c r="H49" s="25"/>
      <c r="I49" s="80">
        <f t="shared" si="2"/>
        <v>0</v>
      </c>
      <c r="J49" s="77" t="str">
        <f t="shared" si="3"/>
        <v/>
      </c>
      <c r="K49" s="128"/>
      <c r="L49" s="80">
        <f t="shared" si="4"/>
        <v>0</v>
      </c>
      <c r="M49" s="79" t="str">
        <f t="shared" si="5"/>
        <v/>
      </c>
      <c r="N49" s="10"/>
      <c r="O49" s="10"/>
      <c r="P49" s="10"/>
      <c r="Q49" s="10"/>
      <c r="R49" s="10"/>
      <c r="S49" s="10"/>
    </row>
    <row r="50" spans="1:19" ht="40.5" customHeight="1">
      <c r="A50" s="82"/>
      <c r="B50" s="117"/>
      <c r="C50" s="118"/>
      <c r="D50" s="119"/>
      <c r="E50" s="120"/>
      <c r="F50" s="80">
        <f t="shared" si="0"/>
        <v>0</v>
      </c>
      <c r="G50" s="77" t="str">
        <f t="shared" si="1"/>
        <v/>
      </c>
      <c r="H50" s="25"/>
      <c r="I50" s="80">
        <f t="shared" si="2"/>
        <v>0</v>
      </c>
      <c r="J50" s="77" t="str">
        <f t="shared" si="3"/>
        <v/>
      </c>
      <c r="K50" s="128"/>
      <c r="L50" s="80">
        <f t="shared" si="4"/>
        <v>0</v>
      </c>
      <c r="M50" s="79" t="str">
        <f t="shared" si="5"/>
        <v/>
      </c>
      <c r="N50" s="10"/>
      <c r="O50" s="10"/>
      <c r="P50" s="10"/>
      <c r="Q50" s="10"/>
      <c r="R50" s="10"/>
      <c r="S50" s="10"/>
    </row>
    <row r="51" spans="1:19" ht="40.5" customHeight="1">
      <c r="A51" s="82"/>
      <c r="B51" s="117"/>
      <c r="C51" s="118"/>
      <c r="D51" s="119"/>
      <c r="E51" s="120"/>
      <c r="F51" s="80">
        <f t="shared" si="0"/>
        <v>0</v>
      </c>
      <c r="G51" s="77" t="str">
        <f t="shared" si="1"/>
        <v/>
      </c>
      <c r="H51" s="25"/>
      <c r="I51" s="80">
        <f t="shared" si="2"/>
        <v>0</v>
      </c>
      <c r="J51" s="77" t="str">
        <f t="shared" si="3"/>
        <v/>
      </c>
      <c r="K51" s="128"/>
      <c r="L51" s="80">
        <f t="shared" si="4"/>
        <v>0</v>
      </c>
      <c r="M51" s="79" t="str">
        <f t="shared" si="5"/>
        <v/>
      </c>
      <c r="N51" s="10"/>
      <c r="O51" s="10"/>
      <c r="P51" s="10"/>
      <c r="Q51" s="10"/>
      <c r="R51" s="10"/>
      <c r="S51" s="10"/>
    </row>
    <row r="52" spans="1:19" ht="40.5" customHeight="1">
      <c r="A52" s="82"/>
      <c r="B52" s="121"/>
      <c r="C52" s="118"/>
      <c r="D52" s="119"/>
      <c r="E52" s="120"/>
      <c r="F52" s="80">
        <f t="shared" si="0"/>
        <v>0</v>
      </c>
      <c r="G52" s="77" t="str">
        <f t="shared" si="1"/>
        <v/>
      </c>
      <c r="H52" s="25"/>
      <c r="I52" s="80">
        <f t="shared" si="2"/>
        <v>0</v>
      </c>
      <c r="J52" s="77" t="str">
        <f t="shared" si="3"/>
        <v/>
      </c>
      <c r="K52" s="128"/>
      <c r="L52" s="80">
        <f t="shared" si="4"/>
        <v>0</v>
      </c>
      <c r="M52" s="79" t="str">
        <f t="shared" si="5"/>
        <v/>
      </c>
      <c r="N52" s="10"/>
      <c r="O52" s="10"/>
      <c r="P52" s="10"/>
      <c r="Q52" s="10"/>
      <c r="R52" s="10"/>
      <c r="S52" s="10"/>
    </row>
    <row r="53" spans="1:19" ht="40.5" customHeight="1">
      <c r="A53" s="82"/>
      <c r="B53" s="117"/>
      <c r="C53" s="118"/>
      <c r="D53" s="119"/>
      <c r="E53" s="120"/>
      <c r="F53" s="80">
        <f t="shared" si="0"/>
        <v>0</v>
      </c>
      <c r="G53" s="77" t="str">
        <f t="shared" si="1"/>
        <v/>
      </c>
      <c r="H53" s="25"/>
      <c r="I53" s="80">
        <f t="shared" si="2"/>
        <v>0</v>
      </c>
      <c r="J53" s="77" t="str">
        <f t="shared" si="3"/>
        <v/>
      </c>
      <c r="K53" s="128"/>
      <c r="L53" s="80">
        <f t="shared" si="4"/>
        <v>0</v>
      </c>
      <c r="M53" s="79" t="str">
        <f t="shared" si="5"/>
        <v/>
      </c>
      <c r="N53" s="10"/>
      <c r="O53" s="10"/>
      <c r="P53" s="10"/>
      <c r="Q53" s="10"/>
      <c r="R53" s="10"/>
      <c r="S53" s="10"/>
    </row>
    <row r="54" spans="1:19" ht="40.5" customHeight="1">
      <c r="A54" s="82"/>
      <c r="B54" s="121"/>
      <c r="C54" s="118"/>
      <c r="D54" s="119"/>
      <c r="E54" s="120"/>
      <c r="F54" s="80">
        <f t="shared" si="0"/>
        <v>0</v>
      </c>
      <c r="G54" s="77" t="str">
        <f t="shared" si="1"/>
        <v/>
      </c>
      <c r="H54" s="25"/>
      <c r="I54" s="80">
        <f t="shared" si="2"/>
        <v>0</v>
      </c>
      <c r="J54" s="77" t="str">
        <f t="shared" si="3"/>
        <v/>
      </c>
      <c r="K54" s="128"/>
      <c r="L54" s="80">
        <f t="shared" si="4"/>
        <v>0</v>
      </c>
      <c r="M54" s="79" t="str">
        <f t="shared" si="5"/>
        <v/>
      </c>
      <c r="N54" s="10"/>
      <c r="O54" s="10"/>
      <c r="P54" s="10"/>
      <c r="Q54" s="10"/>
      <c r="R54" s="10"/>
      <c r="S54" s="10"/>
    </row>
    <row r="55" spans="1:19" ht="40.5" customHeight="1">
      <c r="A55" s="82"/>
      <c r="B55" s="122"/>
      <c r="C55" s="118"/>
      <c r="D55" s="119"/>
      <c r="E55" s="120"/>
      <c r="F55" s="80">
        <f t="shared" si="0"/>
        <v>0</v>
      </c>
      <c r="G55" s="77" t="str">
        <f t="shared" si="1"/>
        <v/>
      </c>
      <c r="H55" s="25"/>
      <c r="I55" s="80">
        <f t="shared" si="2"/>
        <v>0</v>
      </c>
      <c r="J55" s="77" t="str">
        <f t="shared" si="3"/>
        <v/>
      </c>
      <c r="K55" s="128"/>
      <c r="L55" s="80">
        <f t="shared" si="4"/>
        <v>0</v>
      </c>
      <c r="M55" s="79" t="str">
        <f t="shared" si="5"/>
        <v/>
      </c>
      <c r="N55" s="10"/>
      <c r="O55" s="10"/>
      <c r="P55" s="10"/>
      <c r="Q55" s="10"/>
      <c r="R55" s="10"/>
      <c r="S55" s="10"/>
    </row>
    <row r="56" spans="1:19" ht="40.5" customHeight="1">
      <c r="A56" s="82"/>
      <c r="B56" s="123"/>
      <c r="C56" s="118"/>
      <c r="D56" s="119"/>
      <c r="E56" s="120"/>
      <c r="F56" s="80">
        <f t="shared" si="0"/>
        <v>0</v>
      </c>
      <c r="G56" s="77" t="str">
        <f t="shared" si="1"/>
        <v/>
      </c>
      <c r="H56" s="25"/>
      <c r="I56" s="80">
        <f t="shared" si="2"/>
        <v>0</v>
      </c>
      <c r="J56" s="77" t="str">
        <f t="shared" si="3"/>
        <v/>
      </c>
      <c r="K56" s="128"/>
      <c r="L56" s="80">
        <f t="shared" si="4"/>
        <v>0</v>
      </c>
      <c r="M56" s="79" t="str">
        <f t="shared" si="5"/>
        <v/>
      </c>
      <c r="N56" s="10"/>
      <c r="O56" s="10"/>
      <c r="P56" s="10"/>
      <c r="Q56" s="10"/>
      <c r="R56" s="10"/>
      <c r="S56" s="10"/>
    </row>
    <row r="57" spans="1:19" ht="40.5" customHeight="1">
      <c r="A57" s="84"/>
      <c r="B57" s="124" t="s">
        <v>126</v>
      </c>
      <c r="C57" s="125"/>
      <c r="D57" s="126"/>
      <c r="E57" s="86"/>
      <c r="F57" s="80"/>
      <c r="G57" s="77">
        <f>SUM(G29:G56)</f>
        <v>1100000</v>
      </c>
      <c r="H57" s="78"/>
      <c r="I57" s="80"/>
      <c r="J57" s="77">
        <f>SUM(J29:J56)</f>
        <v>1000000</v>
      </c>
      <c r="K57" s="129"/>
      <c r="L57" s="80"/>
      <c r="M57" s="79">
        <f>SUM(M29:M56)</f>
        <v>0</v>
      </c>
      <c r="N57" s="80"/>
      <c r="O57" s="80"/>
      <c r="P57" s="80"/>
      <c r="Q57" s="80"/>
      <c r="R57" s="80"/>
      <c r="S57" s="80"/>
    </row>
    <row r="58" spans="1:19" ht="40.5" customHeight="1">
      <c r="A58" s="83" t="s">
        <v>129</v>
      </c>
      <c r="B58" s="81" t="s">
        <v>128</v>
      </c>
      <c r="C58" s="7"/>
      <c r="D58" s="8"/>
      <c r="E58" s="9"/>
      <c r="F58" s="80">
        <f t="shared" ref="F58:F85" si="6">N58+O58</f>
        <v>0</v>
      </c>
      <c r="G58" s="77" t="str">
        <f>IF(OR(D58="",F58=""),"",ROUND(D58*F58,0))</f>
        <v/>
      </c>
      <c r="H58" s="25"/>
      <c r="I58" s="80">
        <f>P58+Q58</f>
        <v>0</v>
      </c>
      <c r="J58" s="77" t="str">
        <f>IF(OR(H58="",I58=""),"",ROUND(H58*I58,0))</f>
        <v/>
      </c>
      <c r="K58" s="128"/>
      <c r="L58" s="80">
        <f>R58+S58</f>
        <v>0</v>
      </c>
      <c r="M58" s="79" t="str">
        <f>IF(OR(K58="",L58=""),"",ROUND(K58*L58,0))</f>
        <v/>
      </c>
      <c r="N58" s="10"/>
      <c r="O58" s="10"/>
      <c r="P58" s="10"/>
      <c r="Q58" s="10"/>
      <c r="R58" s="10"/>
      <c r="S58" s="10"/>
    </row>
    <row r="59" spans="1:19" ht="40.5" customHeight="1">
      <c r="A59" s="82"/>
      <c r="B59" s="12"/>
      <c r="C59" s="7"/>
      <c r="D59" s="8"/>
      <c r="E59" s="9"/>
      <c r="F59" s="80">
        <f t="shared" si="6"/>
        <v>0</v>
      </c>
      <c r="G59" s="77" t="str">
        <f t="shared" ref="G59:G85" si="7">IF(OR(D59="",F59=""),"",ROUND(D59*F59,0))</f>
        <v/>
      </c>
      <c r="H59" s="25"/>
      <c r="I59" s="80">
        <f t="shared" ref="I59:I85" si="8">P59+Q59</f>
        <v>0</v>
      </c>
      <c r="J59" s="77" t="str">
        <f t="shared" ref="J59:J85" si="9">IF(OR(H59="",I59=""),"",ROUND(H59*I59,0))</f>
        <v/>
      </c>
      <c r="K59" s="128"/>
      <c r="L59" s="80">
        <f t="shared" ref="L59:L85" si="10">R59+S59</f>
        <v>0</v>
      </c>
      <c r="M59" s="79" t="str">
        <f t="shared" ref="M59:M85" si="11">IF(OR(K59="",L59=""),"",ROUND(K59*L59,0))</f>
        <v/>
      </c>
      <c r="N59" s="10"/>
      <c r="O59" s="10"/>
      <c r="P59" s="10"/>
      <c r="Q59" s="10"/>
      <c r="R59" s="10"/>
      <c r="S59" s="10"/>
    </row>
    <row r="60" spans="1:19" ht="40.5" customHeight="1">
      <c r="A60" s="82"/>
      <c r="B60" s="12"/>
      <c r="C60" s="7"/>
      <c r="D60" s="24"/>
      <c r="E60" s="9"/>
      <c r="F60" s="80">
        <f t="shared" si="6"/>
        <v>0</v>
      </c>
      <c r="G60" s="77" t="str">
        <f t="shared" si="7"/>
        <v/>
      </c>
      <c r="H60" s="25"/>
      <c r="I60" s="80">
        <f t="shared" si="8"/>
        <v>0</v>
      </c>
      <c r="J60" s="77" t="str">
        <f t="shared" si="9"/>
        <v/>
      </c>
      <c r="K60" s="128"/>
      <c r="L60" s="80">
        <f t="shared" si="10"/>
        <v>0</v>
      </c>
      <c r="M60" s="79" t="str">
        <f t="shared" si="11"/>
        <v/>
      </c>
      <c r="N60" s="10"/>
      <c r="O60" s="10"/>
      <c r="P60" s="10"/>
      <c r="Q60" s="10"/>
      <c r="R60" s="10"/>
      <c r="S60" s="10"/>
    </row>
    <row r="61" spans="1:19" ht="40.5" customHeight="1">
      <c r="A61" s="82"/>
      <c r="B61" s="12"/>
      <c r="C61" s="7"/>
      <c r="D61" s="24"/>
      <c r="E61" s="9"/>
      <c r="F61" s="80">
        <f t="shared" si="6"/>
        <v>0</v>
      </c>
      <c r="G61" s="77" t="str">
        <f t="shared" si="7"/>
        <v/>
      </c>
      <c r="H61" s="25"/>
      <c r="I61" s="80">
        <f t="shared" si="8"/>
        <v>0</v>
      </c>
      <c r="J61" s="77" t="str">
        <f t="shared" si="9"/>
        <v/>
      </c>
      <c r="K61" s="128"/>
      <c r="L61" s="80">
        <f t="shared" si="10"/>
        <v>0</v>
      </c>
      <c r="M61" s="79" t="str">
        <f t="shared" si="11"/>
        <v/>
      </c>
      <c r="N61" s="10"/>
      <c r="O61" s="10"/>
      <c r="P61" s="10"/>
      <c r="Q61" s="10"/>
      <c r="R61" s="10"/>
      <c r="S61" s="10"/>
    </row>
    <row r="62" spans="1:19" ht="40.5" customHeight="1">
      <c r="A62" s="82"/>
      <c r="B62" s="12"/>
      <c r="C62" s="7"/>
      <c r="D62" s="8"/>
      <c r="E62" s="9"/>
      <c r="F62" s="80">
        <f t="shared" si="6"/>
        <v>0</v>
      </c>
      <c r="G62" s="77" t="str">
        <f t="shared" si="7"/>
        <v/>
      </c>
      <c r="H62" s="25"/>
      <c r="I62" s="80">
        <f t="shared" si="8"/>
        <v>0</v>
      </c>
      <c r="J62" s="77" t="str">
        <f t="shared" si="9"/>
        <v/>
      </c>
      <c r="K62" s="128"/>
      <c r="L62" s="80">
        <f t="shared" si="10"/>
        <v>0</v>
      </c>
      <c r="M62" s="79" t="str">
        <f t="shared" si="11"/>
        <v/>
      </c>
      <c r="N62" s="10"/>
      <c r="O62" s="10"/>
      <c r="P62" s="10"/>
      <c r="Q62" s="10"/>
      <c r="R62" s="10"/>
      <c r="S62" s="10"/>
    </row>
    <row r="63" spans="1:19" ht="40.5" customHeight="1">
      <c r="A63" s="82"/>
      <c r="B63" s="12"/>
      <c r="C63" s="7"/>
      <c r="D63" s="8"/>
      <c r="E63" s="9"/>
      <c r="F63" s="80">
        <f t="shared" si="6"/>
        <v>0</v>
      </c>
      <c r="G63" s="77" t="str">
        <f t="shared" si="7"/>
        <v/>
      </c>
      <c r="H63" s="25"/>
      <c r="I63" s="80">
        <f t="shared" si="8"/>
        <v>0</v>
      </c>
      <c r="J63" s="77" t="str">
        <f t="shared" si="9"/>
        <v/>
      </c>
      <c r="K63" s="128"/>
      <c r="L63" s="80">
        <f t="shared" si="10"/>
        <v>0</v>
      </c>
      <c r="M63" s="79" t="str">
        <f t="shared" si="11"/>
        <v/>
      </c>
      <c r="N63" s="10"/>
      <c r="O63" s="10"/>
      <c r="P63" s="10"/>
      <c r="Q63" s="10"/>
      <c r="R63" s="10"/>
      <c r="S63" s="10"/>
    </row>
    <row r="64" spans="1:19" ht="40.5" customHeight="1">
      <c r="A64" s="82"/>
      <c r="B64" s="12"/>
      <c r="C64" s="7"/>
      <c r="D64" s="8"/>
      <c r="E64" s="9"/>
      <c r="F64" s="80">
        <f t="shared" si="6"/>
        <v>0</v>
      </c>
      <c r="G64" s="77" t="str">
        <f t="shared" si="7"/>
        <v/>
      </c>
      <c r="H64" s="25"/>
      <c r="I64" s="80">
        <f t="shared" si="8"/>
        <v>0</v>
      </c>
      <c r="J64" s="77" t="str">
        <f t="shared" si="9"/>
        <v/>
      </c>
      <c r="K64" s="128"/>
      <c r="L64" s="80">
        <f t="shared" si="10"/>
        <v>0</v>
      </c>
      <c r="M64" s="79" t="str">
        <f t="shared" si="11"/>
        <v/>
      </c>
      <c r="N64" s="10"/>
      <c r="O64" s="10"/>
      <c r="P64" s="10"/>
      <c r="Q64" s="10"/>
      <c r="R64" s="10"/>
      <c r="S64" s="10"/>
    </row>
    <row r="65" spans="1:19" ht="40.5" customHeight="1">
      <c r="A65" s="82"/>
      <c r="B65" s="12"/>
      <c r="C65" s="7"/>
      <c r="D65" s="8"/>
      <c r="E65" s="9"/>
      <c r="F65" s="80">
        <f t="shared" si="6"/>
        <v>0</v>
      </c>
      <c r="G65" s="77" t="str">
        <f t="shared" si="7"/>
        <v/>
      </c>
      <c r="H65" s="25"/>
      <c r="I65" s="80">
        <f t="shared" si="8"/>
        <v>0</v>
      </c>
      <c r="J65" s="77" t="str">
        <f t="shared" si="9"/>
        <v/>
      </c>
      <c r="K65" s="128"/>
      <c r="L65" s="80">
        <f t="shared" si="10"/>
        <v>0</v>
      </c>
      <c r="M65" s="79" t="str">
        <f t="shared" si="11"/>
        <v/>
      </c>
      <c r="N65" s="10"/>
      <c r="O65" s="10"/>
      <c r="P65" s="10"/>
      <c r="Q65" s="10"/>
      <c r="R65" s="10"/>
      <c r="S65" s="10"/>
    </row>
    <row r="66" spans="1:19" ht="40.5" customHeight="1">
      <c r="A66" s="82"/>
      <c r="B66" s="12"/>
      <c r="C66" s="7"/>
      <c r="D66" s="8"/>
      <c r="E66" s="9"/>
      <c r="F66" s="80">
        <f t="shared" si="6"/>
        <v>0</v>
      </c>
      <c r="G66" s="77" t="str">
        <f t="shared" si="7"/>
        <v/>
      </c>
      <c r="H66" s="25"/>
      <c r="I66" s="80">
        <f t="shared" si="8"/>
        <v>0</v>
      </c>
      <c r="J66" s="77" t="str">
        <f t="shared" si="9"/>
        <v/>
      </c>
      <c r="K66" s="128"/>
      <c r="L66" s="80">
        <f t="shared" si="10"/>
        <v>0</v>
      </c>
      <c r="M66" s="79" t="str">
        <f t="shared" si="11"/>
        <v/>
      </c>
      <c r="N66" s="10"/>
      <c r="O66" s="10"/>
      <c r="P66" s="10"/>
      <c r="Q66" s="10"/>
      <c r="R66" s="10"/>
      <c r="S66" s="10"/>
    </row>
    <row r="67" spans="1:19" ht="40.5" customHeight="1">
      <c r="A67" s="82"/>
      <c r="B67" s="12"/>
      <c r="C67" s="7"/>
      <c r="D67" s="8"/>
      <c r="E67" s="9"/>
      <c r="F67" s="80">
        <f t="shared" si="6"/>
        <v>0</v>
      </c>
      <c r="G67" s="77" t="str">
        <f t="shared" si="7"/>
        <v/>
      </c>
      <c r="H67" s="25"/>
      <c r="I67" s="80">
        <f t="shared" si="8"/>
        <v>0</v>
      </c>
      <c r="J67" s="77" t="str">
        <f t="shared" si="9"/>
        <v/>
      </c>
      <c r="K67" s="128"/>
      <c r="L67" s="80">
        <f t="shared" si="10"/>
        <v>0</v>
      </c>
      <c r="M67" s="79" t="str">
        <f t="shared" si="11"/>
        <v/>
      </c>
      <c r="N67" s="10"/>
      <c r="O67" s="10"/>
      <c r="P67" s="10"/>
      <c r="Q67" s="10"/>
      <c r="R67" s="10"/>
      <c r="S67" s="10"/>
    </row>
    <row r="68" spans="1:19" ht="40.5" customHeight="1">
      <c r="A68" s="82"/>
      <c r="B68" s="12"/>
      <c r="C68" s="7"/>
      <c r="D68" s="8"/>
      <c r="E68" s="9"/>
      <c r="F68" s="80">
        <f t="shared" si="6"/>
        <v>0</v>
      </c>
      <c r="G68" s="77" t="str">
        <f t="shared" si="7"/>
        <v/>
      </c>
      <c r="H68" s="25"/>
      <c r="I68" s="80">
        <f t="shared" si="8"/>
        <v>0</v>
      </c>
      <c r="J68" s="77" t="str">
        <f t="shared" si="9"/>
        <v/>
      </c>
      <c r="K68" s="128"/>
      <c r="L68" s="80">
        <f t="shared" si="10"/>
        <v>0</v>
      </c>
      <c r="M68" s="79" t="str">
        <f t="shared" si="11"/>
        <v/>
      </c>
      <c r="N68" s="10"/>
      <c r="O68" s="10"/>
      <c r="P68" s="10"/>
      <c r="Q68" s="10"/>
      <c r="R68" s="10"/>
      <c r="S68" s="10"/>
    </row>
    <row r="69" spans="1:19" ht="40.5" customHeight="1">
      <c r="A69" s="82"/>
      <c r="B69" s="12"/>
      <c r="C69" s="7"/>
      <c r="D69" s="8"/>
      <c r="E69" s="9"/>
      <c r="F69" s="80">
        <f t="shared" si="6"/>
        <v>0</v>
      </c>
      <c r="G69" s="77" t="str">
        <f t="shared" si="7"/>
        <v/>
      </c>
      <c r="H69" s="25"/>
      <c r="I69" s="80">
        <f t="shared" si="8"/>
        <v>0</v>
      </c>
      <c r="J69" s="77" t="str">
        <f t="shared" si="9"/>
        <v/>
      </c>
      <c r="K69" s="128"/>
      <c r="L69" s="80">
        <f t="shared" si="10"/>
        <v>0</v>
      </c>
      <c r="M69" s="79" t="str">
        <f t="shared" si="11"/>
        <v/>
      </c>
      <c r="N69" s="10"/>
      <c r="O69" s="10"/>
      <c r="P69" s="10"/>
      <c r="Q69" s="10"/>
      <c r="R69" s="10"/>
      <c r="S69" s="10"/>
    </row>
    <row r="70" spans="1:19" ht="40.5" customHeight="1">
      <c r="A70" s="82"/>
      <c r="B70" s="117"/>
      <c r="C70" s="118"/>
      <c r="D70" s="119"/>
      <c r="E70" s="120"/>
      <c r="F70" s="80">
        <f t="shared" si="6"/>
        <v>0</v>
      </c>
      <c r="G70" s="77" t="str">
        <f t="shared" si="7"/>
        <v/>
      </c>
      <c r="H70" s="25"/>
      <c r="I70" s="80">
        <f t="shared" si="8"/>
        <v>0</v>
      </c>
      <c r="J70" s="77" t="str">
        <f t="shared" si="9"/>
        <v/>
      </c>
      <c r="K70" s="128"/>
      <c r="L70" s="80">
        <f t="shared" si="10"/>
        <v>0</v>
      </c>
      <c r="M70" s="79" t="str">
        <f t="shared" si="11"/>
        <v/>
      </c>
      <c r="N70" s="10"/>
      <c r="O70" s="10"/>
      <c r="P70" s="10"/>
      <c r="Q70" s="10"/>
      <c r="R70" s="10"/>
      <c r="S70" s="10"/>
    </row>
    <row r="71" spans="1:19" ht="40.5" customHeight="1">
      <c r="A71" s="82"/>
      <c r="B71" s="12"/>
      <c r="C71" s="7"/>
      <c r="D71" s="8"/>
      <c r="E71" s="9"/>
      <c r="F71" s="80">
        <f t="shared" si="6"/>
        <v>0</v>
      </c>
      <c r="G71" s="77" t="str">
        <f t="shared" si="7"/>
        <v/>
      </c>
      <c r="H71" s="25"/>
      <c r="I71" s="80">
        <f t="shared" si="8"/>
        <v>0</v>
      </c>
      <c r="J71" s="77" t="str">
        <f t="shared" si="9"/>
        <v/>
      </c>
      <c r="K71" s="128"/>
      <c r="L71" s="80">
        <f t="shared" si="10"/>
        <v>0</v>
      </c>
      <c r="M71" s="79" t="str">
        <f t="shared" si="11"/>
        <v/>
      </c>
      <c r="N71" s="10"/>
      <c r="O71" s="10"/>
      <c r="P71" s="10"/>
      <c r="Q71" s="10"/>
      <c r="R71" s="10"/>
      <c r="S71" s="10"/>
    </row>
    <row r="72" spans="1:19" ht="40.5" customHeight="1">
      <c r="A72" s="82"/>
      <c r="B72" s="121"/>
      <c r="C72" s="7"/>
      <c r="D72" s="8"/>
      <c r="E72" s="9"/>
      <c r="F72" s="80">
        <f t="shared" si="6"/>
        <v>0</v>
      </c>
      <c r="G72" s="77" t="str">
        <f t="shared" si="7"/>
        <v/>
      </c>
      <c r="H72" s="25"/>
      <c r="I72" s="80">
        <f t="shared" si="8"/>
        <v>0</v>
      </c>
      <c r="J72" s="77" t="str">
        <f t="shared" si="9"/>
        <v/>
      </c>
      <c r="K72" s="128"/>
      <c r="L72" s="80">
        <f t="shared" si="10"/>
        <v>0</v>
      </c>
      <c r="M72" s="79" t="str">
        <f t="shared" si="11"/>
        <v/>
      </c>
      <c r="N72" s="10"/>
      <c r="O72" s="10"/>
      <c r="P72" s="10"/>
      <c r="Q72" s="10"/>
      <c r="R72" s="10"/>
      <c r="S72" s="10"/>
    </row>
    <row r="73" spans="1:19" ht="40.5" customHeight="1">
      <c r="A73" s="82"/>
      <c r="B73" s="117"/>
      <c r="C73" s="118"/>
      <c r="D73" s="119"/>
      <c r="E73" s="120"/>
      <c r="F73" s="80">
        <f t="shared" si="6"/>
        <v>0</v>
      </c>
      <c r="G73" s="77" t="str">
        <f t="shared" si="7"/>
        <v/>
      </c>
      <c r="H73" s="25"/>
      <c r="I73" s="80">
        <f t="shared" si="8"/>
        <v>0</v>
      </c>
      <c r="J73" s="77" t="str">
        <f t="shared" si="9"/>
        <v/>
      </c>
      <c r="K73" s="128"/>
      <c r="L73" s="80">
        <f t="shared" si="10"/>
        <v>0</v>
      </c>
      <c r="M73" s="79" t="str">
        <f t="shared" si="11"/>
        <v/>
      </c>
      <c r="N73" s="10"/>
      <c r="O73" s="10"/>
      <c r="P73" s="10"/>
      <c r="Q73" s="10"/>
      <c r="R73" s="10"/>
      <c r="S73" s="10"/>
    </row>
    <row r="74" spans="1:19" ht="40.5" customHeight="1">
      <c r="A74" s="82"/>
      <c r="B74" s="117"/>
      <c r="C74" s="118"/>
      <c r="D74" s="119"/>
      <c r="E74" s="120"/>
      <c r="F74" s="80">
        <f t="shared" si="6"/>
        <v>0</v>
      </c>
      <c r="G74" s="77" t="str">
        <f t="shared" si="7"/>
        <v/>
      </c>
      <c r="H74" s="25"/>
      <c r="I74" s="80">
        <f t="shared" si="8"/>
        <v>0</v>
      </c>
      <c r="J74" s="77" t="str">
        <f t="shared" si="9"/>
        <v/>
      </c>
      <c r="K74" s="128"/>
      <c r="L74" s="80">
        <f t="shared" si="10"/>
        <v>0</v>
      </c>
      <c r="M74" s="79" t="str">
        <f t="shared" si="11"/>
        <v/>
      </c>
      <c r="N74" s="10"/>
      <c r="O74" s="10"/>
      <c r="P74" s="10"/>
      <c r="Q74" s="10"/>
      <c r="R74" s="10"/>
      <c r="S74" s="10"/>
    </row>
    <row r="75" spans="1:19" ht="40.5" customHeight="1">
      <c r="A75" s="82"/>
      <c r="B75" s="117"/>
      <c r="C75" s="118"/>
      <c r="D75" s="119"/>
      <c r="E75" s="120"/>
      <c r="F75" s="80">
        <f t="shared" si="6"/>
        <v>0</v>
      </c>
      <c r="G75" s="77" t="str">
        <f t="shared" si="7"/>
        <v/>
      </c>
      <c r="H75" s="25"/>
      <c r="I75" s="80">
        <f t="shared" si="8"/>
        <v>0</v>
      </c>
      <c r="J75" s="77" t="str">
        <f t="shared" si="9"/>
        <v/>
      </c>
      <c r="K75" s="128"/>
      <c r="L75" s="80">
        <f t="shared" si="10"/>
        <v>0</v>
      </c>
      <c r="M75" s="79" t="str">
        <f t="shared" si="11"/>
        <v/>
      </c>
      <c r="N75" s="10"/>
      <c r="O75" s="10"/>
      <c r="P75" s="10"/>
      <c r="Q75" s="10"/>
      <c r="R75" s="10"/>
      <c r="S75" s="10"/>
    </row>
    <row r="76" spans="1:19" ht="40.5" customHeight="1">
      <c r="A76" s="82"/>
      <c r="B76" s="117"/>
      <c r="C76" s="118"/>
      <c r="D76" s="119"/>
      <c r="E76" s="120"/>
      <c r="F76" s="80">
        <f t="shared" si="6"/>
        <v>0</v>
      </c>
      <c r="G76" s="77" t="str">
        <f t="shared" si="7"/>
        <v/>
      </c>
      <c r="H76" s="25"/>
      <c r="I76" s="80">
        <f t="shared" si="8"/>
        <v>0</v>
      </c>
      <c r="J76" s="77" t="str">
        <f t="shared" si="9"/>
        <v/>
      </c>
      <c r="K76" s="128"/>
      <c r="L76" s="80">
        <f t="shared" si="10"/>
        <v>0</v>
      </c>
      <c r="M76" s="79" t="str">
        <f t="shared" si="11"/>
        <v/>
      </c>
      <c r="N76" s="10"/>
      <c r="O76" s="10"/>
      <c r="P76" s="10"/>
      <c r="Q76" s="10"/>
      <c r="R76" s="10"/>
      <c r="S76" s="10"/>
    </row>
    <row r="77" spans="1:19" ht="40.5" customHeight="1">
      <c r="A77" s="82"/>
      <c r="B77" s="117"/>
      <c r="C77" s="118"/>
      <c r="D77" s="119"/>
      <c r="E77" s="120"/>
      <c r="F77" s="80">
        <f t="shared" si="6"/>
        <v>0</v>
      </c>
      <c r="G77" s="77" t="str">
        <f t="shared" si="7"/>
        <v/>
      </c>
      <c r="H77" s="25"/>
      <c r="I77" s="80">
        <f t="shared" si="8"/>
        <v>0</v>
      </c>
      <c r="J77" s="77" t="str">
        <f t="shared" si="9"/>
        <v/>
      </c>
      <c r="K77" s="128"/>
      <c r="L77" s="80">
        <f t="shared" si="10"/>
        <v>0</v>
      </c>
      <c r="M77" s="79" t="str">
        <f t="shared" si="11"/>
        <v/>
      </c>
      <c r="N77" s="10"/>
      <c r="O77" s="10"/>
      <c r="P77" s="10"/>
      <c r="Q77" s="10"/>
      <c r="R77" s="10"/>
      <c r="S77" s="10"/>
    </row>
    <row r="78" spans="1:19" ht="40.5" customHeight="1">
      <c r="A78" s="82"/>
      <c r="B78" s="121"/>
      <c r="C78" s="118"/>
      <c r="D78" s="119"/>
      <c r="E78" s="120"/>
      <c r="F78" s="80">
        <f t="shared" si="6"/>
        <v>0</v>
      </c>
      <c r="G78" s="77" t="str">
        <f t="shared" si="7"/>
        <v/>
      </c>
      <c r="H78" s="25"/>
      <c r="I78" s="80">
        <f t="shared" si="8"/>
        <v>0</v>
      </c>
      <c r="J78" s="77" t="str">
        <f t="shared" si="9"/>
        <v/>
      </c>
      <c r="K78" s="128"/>
      <c r="L78" s="80">
        <f t="shared" si="10"/>
        <v>0</v>
      </c>
      <c r="M78" s="79" t="str">
        <f t="shared" si="11"/>
        <v/>
      </c>
      <c r="N78" s="10"/>
      <c r="O78" s="10"/>
      <c r="P78" s="10"/>
      <c r="Q78" s="10"/>
      <c r="R78" s="10"/>
      <c r="S78" s="10"/>
    </row>
    <row r="79" spans="1:19" ht="40.5" customHeight="1">
      <c r="A79" s="82"/>
      <c r="B79" s="117"/>
      <c r="C79" s="118"/>
      <c r="D79" s="119"/>
      <c r="E79" s="120"/>
      <c r="F79" s="80">
        <f t="shared" si="6"/>
        <v>0</v>
      </c>
      <c r="G79" s="77" t="str">
        <f t="shared" si="7"/>
        <v/>
      </c>
      <c r="H79" s="25"/>
      <c r="I79" s="80">
        <f t="shared" si="8"/>
        <v>0</v>
      </c>
      <c r="J79" s="77" t="str">
        <f t="shared" si="9"/>
        <v/>
      </c>
      <c r="K79" s="128"/>
      <c r="L79" s="80">
        <f t="shared" si="10"/>
        <v>0</v>
      </c>
      <c r="M79" s="79" t="str">
        <f t="shared" si="11"/>
        <v/>
      </c>
      <c r="N79" s="10"/>
      <c r="O79" s="10"/>
      <c r="P79" s="10"/>
      <c r="Q79" s="10"/>
      <c r="R79" s="10"/>
      <c r="S79" s="10"/>
    </row>
    <row r="80" spans="1:19" ht="40.5" customHeight="1">
      <c r="A80" s="82"/>
      <c r="B80" s="117"/>
      <c r="C80" s="118"/>
      <c r="D80" s="119"/>
      <c r="E80" s="120"/>
      <c r="F80" s="80">
        <f t="shared" si="6"/>
        <v>0</v>
      </c>
      <c r="G80" s="77" t="str">
        <f t="shared" si="7"/>
        <v/>
      </c>
      <c r="H80" s="25"/>
      <c r="I80" s="80">
        <f t="shared" si="8"/>
        <v>0</v>
      </c>
      <c r="J80" s="77" t="str">
        <f t="shared" si="9"/>
        <v/>
      </c>
      <c r="K80" s="128"/>
      <c r="L80" s="80">
        <f t="shared" si="10"/>
        <v>0</v>
      </c>
      <c r="M80" s="79" t="str">
        <f t="shared" si="11"/>
        <v/>
      </c>
      <c r="N80" s="10"/>
      <c r="O80" s="10"/>
      <c r="P80" s="10"/>
      <c r="Q80" s="10"/>
      <c r="R80" s="10"/>
      <c r="S80" s="10"/>
    </row>
    <row r="81" spans="1:19" ht="40.5" customHeight="1">
      <c r="A81" s="82"/>
      <c r="B81" s="121"/>
      <c r="C81" s="118"/>
      <c r="D81" s="119"/>
      <c r="E81" s="120"/>
      <c r="F81" s="80">
        <f t="shared" si="6"/>
        <v>0</v>
      </c>
      <c r="G81" s="77" t="str">
        <f t="shared" si="7"/>
        <v/>
      </c>
      <c r="H81" s="25"/>
      <c r="I81" s="80">
        <f t="shared" si="8"/>
        <v>0</v>
      </c>
      <c r="J81" s="77" t="str">
        <f t="shared" si="9"/>
        <v/>
      </c>
      <c r="K81" s="128"/>
      <c r="L81" s="80">
        <f t="shared" si="10"/>
        <v>0</v>
      </c>
      <c r="M81" s="79" t="str">
        <f t="shared" si="11"/>
        <v/>
      </c>
      <c r="N81" s="10"/>
      <c r="O81" s="10"/>
      <c r="P81" s="10"/>
      <c r="Q81" s="10"/>
      <c r="R81" s="10"/>
      <c r="S81" s="10"/>
    </row>
    <row r="82" spans="1:19" ht="40.5" customHeight="1">
      <c r="A82" s="82"/>
      <c r="B82" s="117"/>
      <c r="C82" s="118"/>
      <c r="D82" s="119"/>
      <c r="E82" s="120"/>
      <c r="F82" s="80">
        <f t="shared" si="6"/>
        <v>0</v>
      </c>
      <c r="G82" s="77" t="str">
        <f t="shared" si="7"/>
        <v/>
      </c>
      <c r="H82" s="25"/>
      <c r="I82" s="80">
        <f t="shared" si="8"/>
        <v>0</v>
      </c>
      <c r="J82" s="77" t="str">
        <f t="shared" si="9"/>
        <v/>
      </c>
      <c r="K82" s="128"/>
      <c r="L82" s="80">
        <f t="shared" si="10"/>
        <v>0</v>
      </c>
      <c r="M82" s="79" t="str">
        <f t="shared" si="11"/>
        <v/>
      </c>
      <c r="N82" s="10"/>
      <c r="O82" s="10"/>
      <c r="P82" s="10"/>
      <c r="Q82" s="10"/>
      <c r="R82" s="10"/>
      <c r="S82" s="10"/>
    </row>
    <row r="83" spans="1:19" ht="40.5" customHeight="1">
      <c r="A83" s="82"/>
      <c r="B83" s="121"/>
      <c r="C83" s="118"/>
      <c r="D83" s="119"/>
      <c r="E83" s="120"/>
      <c r="F83" s="80">
        <f t="shared" si="6"/>
        <v>0</v>
      </c>
      <c r="G83" s="77" t="str">
        <f t="shared" si="7"/>
        <v/>
      </c>
      <c r="H83" s="25"/>
      <c r="I83" s="80">
        <f t="shared" si="8"/>
        <v>0</v>
      </c>
      <c r="J83" s="77" t="str">
        <f t="shared" si="9"/>
        <v/>
      </c>
      <c r="K83" s="128"/>
      <c r="L83" s="80">
        <f t="shared" si="10"/>
        <v>0</v>
      </c>
      <c r="M83" s="79" t="str">
        <f t="shared" si="11"/>
        <v/>
      </c>
      <c r="N83" s="10"/>
      <c r="O83" s="10"/>
      <c r="P83" s="10"/>
      <c r="Q83" s="10"/>
      <c r="R83" s="10"/>
      <c r="S83" s="10"/>
    </row>
    <row r="84" spans="1:19" ht="40.5" customHeight="1">
      <c r="A84" s="82"/>
      <c r="B84" s="122"/>
      <c r="C84" s="118"/>
      <c r="D84" s="119"/>
      <c r="E84" s="120"/>
      <c r="F84" s="80">
        <f t="shared" si="6"/>
        <v>0</v>
      </c>
      <c r="G84" s="77" t="str">
        <f t="shared" si="7"/>
        <v/>
      </c>
      <c r="H84" s="25"/>
      <c r="I84" s="80">
        <f t="shared" si="8"/>
        <v>0</v>
      </c>
      <c r="J84" s="77" t="str">
        <f t="shared" si="9"/>
        <v/>
      </c>
      <c r="K84" s="128"/>
      <c r="L84" s="80">
        <f t="shared" si="10"/>
        <v>0</v>
      </c>
      <c r="M84" s="79" t="str">
        <f t="shared" si="11"/>
        <v/>
      </c>
      <c r="N84" s="10"/>
      <c r="O84" s="10"/>
      <c r="P84" s="10"/>
      <c r="Q84" s="10"/>
      <c r="R84" s="10"/>
      <c r="S84" s="10"/>
    </row>
    <row r="85" spans="1:19" ht="40.5" customHeight="1">
      <c r="A85" s="82"/>
      <c r="B85" s="123"/>
      <c r="C85" s="118"/>
      <c r="D85" s="119"/>
      <c r="E85" s="120"/>
      <c r="F85" s="80">
        <f t="shared" si="6"/>
        <v>0</v>
      </c>
      <c r="G85" s="77" t="str">
        <f t="shared" si="7"/>
        <v/>
      </c>
      <c r="H85" s="25"/>
      <c r="I85" s="80">
        <f t="shared" si="8"/>
        <v>0</v>
      </c>
      <c r="J85" s="77" t="str">
        <f t="shared" si="9"/>
        <v/>
      </c>
      <c r="K85" s="128"/>
      <c r="L85" s="80">
        <f t="shared" si="10"/>
        <v>0</v>
      </c>
      <c r="M85" s="79" t="str">
        <f t="shared" si="11"/>
        <v/>
      </c>
      <c r="N85" s="10"/>
      <c r="O85" s="10"/>
      <c r="P85" s="10"/>
      <c r="Q85" s="10"/>
      <c r="R85" s="10"/>
      <c r="S85" s="10"/>
    </row>
    <row r="86" spans="1:19" ht="40.5" customHeight="1">
      <c r="A86" s="84"/>
      <c r="B86" s="124" t="s">
        <v>126</v>
      </c>
      <c r="C86" s="125"/>
      <c r="D86" s="126"/>
      <c r="E86" s="86"/>
      <c r="F86" s="80"/>
      <c r="G86" s="77">
        <f>SUM(G58:G85)</f>
        <v>0</v>
      </c>
      <c r="H86" s="78"/>
      <c r="I86" s="80"/>
      <c r="J86" s="77">
        <f>SUM(J58:J85)</f>
        <v>0</v>
      </c>
      <c r="K86" s="129"/>
      <c r="L86" s="80"/>
      <c r="M86" s="79">
        <f>SUM(M58:M85)</f>
        <v>0</v>
      </c>
      <c r="N86" s="80"/>
      <c r="O86" s="80"/>
      <c r="P86" s="80"/>
      <c r="Q86" s="80"/>
      <c r="R86" s="80"/>
      <c r="S86" s="80"/>
    </row>
    <row r="87" spans="1:19" ht="40.5" customHeight="1">
      <c r="A87" s="83" t="s">
        <v>130</v>
      </c>
      <c r="B87" s="81" t="s">
        <v>128</v>
      </c>
      <c r="C87" s="7"/>
      <c r="D87" s="8"/>
      <c r="E87" s="9"/>
      <c r="F87" s="80">
        <f t="shared" ref="F87:F114" si="12">N87+O87</f>
        <v>0</v>
      </c>
      <c r="G87" s="77" t="str">
        <f>IF(OR(D87="",F87=""),"",ROUND(D87*F87,0))</f>
        <v/>
      </c>
      <c r="H87" s="25"/>
      <c r="I87" s="80">
        <f>P87+Q87</f>
        <v>0</v>
      </c>
      <c r="J87" s="77" t="str">
        <f>IF(OR(H87="",I87=""),"",ROUND(H87*I87,0))</f>
        <v/>
      </c>
      <c r="K87" s="128"/>
      <c r="L87" s="80">
        <f>R87+S87</f>
        <v>0</v>
      </c>
      <c r="M87" s="79" t="str">
        <f>IF(OR(K87="",L87=""),"",ROUND(K87*L87,0))</f>
        <v/>
      </c>
      <c r="N87" s="10"/>
      <c r="O87" s="10"/>
      <c r="P87" s="10"/>
      <c r="Q87" s="10"/>
      <c r="R87" s="10"/>
      <c r="S87" s="10"/>
    </row>
    <row r="88" spans="1:19" ht="40.5" customHeight="1">
      <c r="A88" s="82"/>
      <c r="B88" s="12"/>
      <c r="C88" s="7"/>
      <c r="D88" s="8"/>
      <c r="E88" s="9"/>
      <c r="F88" s="80">
        <f t="shared" si="12"/>
        <v>0</v>
      </c>
      <c r="G88" s="77" t="str">
        <f t="shared" ref="G88:G114" si="13">IF(OR(D88="",F88=""),"",ROUND(D88*F88,0))</f>
        <v/>
      </c>
      <c r="H88" s="25"/>
      <c r="I88" s="80">
        <f t="shared" ref="I88:I114" si="14">P88+Q88</f>
        <v>0</v>
      </c>
      <c r="J88" s="77" t="str">
        <f t="shared" ref="J88:J114" si="15">IF(OR(H88="",I88=""),"",ROUND(H88*I88,0))</f>
        <v/>
      </c>
      <c r="K88" s="128"/>
      <c r="L88" s="80">
        <f t="shared" ref="L88:L114" si="16">R88+S88</f>
        <v>0</v>
      </c>
      <c r="M88" s="79" t="str">
        <f t="shared" ref="M88:M114" si="17">IF(OR(K88="",L88=""),"",ROUND(K88*L88,0))</f>
        <v/>
      </c>
      <c r="N88" s="10"/>
      <c r="O88" s="10"/>
      <c r="P88" s="10"/>
      <c r="Q88" s="10"/>
      <c r="R88" s="10"/>
      <c r="S88" s="10"/>
    </row>
    <row r="89" spans="1:19" ht="40.5" customHeight="1">
      <c r="A89" s="82"/>
      <c r="B89" s="12"/>
      <c r="C89" s="7"/>
      <c r="D89" s="24"/>
      <c r="E89" s="9"/>
      <c r="F89" s="80">
        <f t="shared" si="12"/>
        <v>0</v>
      </c>
      <c r="G89" s="77" t="str">
        <f t="shared" si="13"/>
        <v/>
      </c>
      <c r="H89" s="25"/>
      <c r="I89" s="80">
        <f t="shared" si="14"/>
        <v>0</v>
      </c>
      <c r="J89" s="77" t="str">
        <f t="shared" si="15"/>
        <v/>
      </c>
      <c r="K89" s="128"/>
      <c r="L89" s="80">
        <f t="shared" si="16"/>
        <v>0</v>
      </c>
      <c r="M89" s="79" t="str">
        <f t="shared" si="17"/>
        <v/>
      </c>
      <c r="N89" s="10"/>
      <c r="O89" s="10"/>
      <c r="P89" s="10"/>
      <c r="Q89" s="10"/>
      <c r="R89" s="10"/>
      <c r="S89" s="10"/>
    </row>
    <row r="90" spans="1:19" ht="40.5" customHeight="1">
      <c r="A90" s="82"/>
      <c r="B90" s="12"/>
      <c r="C90" s="7"/>
      <c r="D90" s="24"/>
      <c r="E90" s="9"/>
      <c r="F90" s="80">
        <f t="shared" si="12"/>
        <v>0</v>
      </c>
      <c r="G90" s="77" t="str">
        <f t="shared" si="13"/>
        <v/>
      </c>
      <c r="H90" s="25"/>
      <c r="I90" s="80">
        <f t="shared" si="14"/>
        <v>0</v>
      </c>
      <c r="J90" s="77" t="str">
        <f t="shared" si="15"/>
        <v/>
      </c>
      <c r="K90" s="128"/>
      <c r="L90" s="80">
        <f t="shared" si="16"/>
        <v>0</v>
      </c>
      <c r="M90" s="79" t="str">
        <f t="shared" si="17"/>
        <v/>
      </c>
      <c r="N90" s="10"/>
      <c r="O90" s="10"/>
      <c r="P90" s="10"/>
      <c r="Q90" s="10"/>
      <c r="R90" s="10"/>
      <c r="S90" s="10"/>
    </row>
    <row r="91" spans="1:19" ht="40.5" customHeight="1">
      <c r="A91" s="82"/>
      <c r="B91" s="12"/>
      <c r="C91" s="7"/>
      <c r="D91" s="8"/>
      <c r="E91" s="9"/>
      <c r="F91" s="80">
        <f t="shared" si="12"/>
        <v>0</v>
      </c>
      <c r="G91" s="77" t="str">
        <f t="shared" si="13"/>
        <v/>
      </c>
      <c r="H91" s="25"/>
      <c r="I91" s="80">
        <f t="shared" si="14"/>
        <v>0</v>
      </c>
      <c r="J91" s="77" t="str">
        <f t="shared" si="15"/>
        <v/>
      </c>
      <c r="K91" s="128"/>
      <c r="L91" s="80">
        <f t="shared" si="16"/>
        <v>0</v>
      </c>
      <c r="M91" s="79" t="str">
        <f t="shared" si="17"/>
        <v/>
      </c>
      <c r="N91" s="10"/>
      <c r="O91" s="10"/>
      <c r="P91" s="10"/>
      <c r="Q91" s="10"/>
      <c r="R91" s="10"/>
      <c r="S91" s="10"/>
    </row>
    <row r="92" spans="1:19" ht="40.5" customHeight="1">
      <c r="A92" s="82"/>
      <c r="B92" s="12"/>
      <c r="C92" s="7"/>
      <c r="D92" s="8"/>
      <c r="E92" s="9"/>
      <c r="F92" s="80">
        <f t="shared" si="12"/>
        <v>0</v>
      </c>
      <c r="G92" s="77" t="str">
        <f t="shared" si="13"/>
        <v/>
      </c>
      <c r="H92" s="25"/>
      <c r="I92" s="80">
        <f t="shared" si="14"/>
        <v>0</v>
      </c>
      <c r="J92" s="77" t="str">
        <f t="shared" si="15"/>
        <v/>
      </c>
      <c r="K92" s="128"/>
      <c r="L92" s="80">
        <f t="shared" si="16"/>
        <v>0</v>
      </c>
      <c r="M92" s="79" t="str">
        <f t="shared" si="17"/>
        <v/>
      </c>
      <c r="N92" s="10"/>
      <c r="O92" s="10"/>
      <c r="P92" s="10"/>
      <c r="Q92" s="10"/>
      <c r="R92" s="10"/>
      <c r="S92" s="10"/>
    </row>
    <row r="93" spans="1:19" ht="40.5" customHeight="1">
      <c r="A93" s="82"/>
      <c r="B93" s="12"/>
      <c r="C93" s="7"/>
      <c r="D93" s="8"/>
      <c r="E93" s="9"/>
      <c r="F93" s="80">
        <f t="shared" si="12"/>
        <v>0</v>
      </c>
      <c r="G93" s="77" t="str">
        <f t="shared" si="13"/>
        <v/>
      </c>
      <c r="H93" s="25"/>
      <c r="I93" s="80">
        <f t="shared" si="14"/>
        <v>0</v>
      </c>
      <c r="J93" s="77" t="str">
        <f t="shared" si="15"/>
        <v/>
      </c>
      <c r="K93" s="128"/>
      <c r="L93" s="80">
        <f t="shared" si="16"/>
        <v>0</v>
      </c>
      <c r="M93" s="79" t="str">
        <f t="shared" si="17"/>
        <v/>
      </c>
      <c r="N93" s="10"/>
      <c r="O93" s="10"/>
      <c r="P93" s="10"/>
      <c r="Q93" s="10"/>
      <c r="R93" s="10"/>
      <c r="S93" s="10"/>
    </row>
    <row r="94" spans="1:19" ht="40.5" customHeight="1">
      <c r="A94" s="82"/>
      <c r="B94" s="12"/>
      <c r="C94" s="7"/>
      <c r="D94" s="8"/>
      <c r="E94" s="9"/>
      <c r="F94" s="80">
        <f t="shared" si="12"/>
        <v>0</v>
      </c>
      <c r="G94" s="77" t="str">
        <f t="shared" si="13"/>
        <v/>
      </c>
      <c r="H94" s="25"/>
      <c r="I94" s="80">
        <f t="shared" si="14"/>
        <v>0</v>
      </c>
      <c r="J94" s="77" t="str">
        <f t="shared" si="15"/>
        <v/>
      </c>
      <c r="K94" s="128"/>
      <c r="L94" s="80">
        <f t="shared" si="16"/>
        <v>0</v>
      </c>
      <c r="M94" s="79" t="str">
        <f t="shared" si="17"/>
        <v/>
      </c>
      <c r="N94" s="10"/>
      <c r="O94" s="10"/>
      <c r="P94" s="10"/>
      <c r="Q94" s="10"/>
      <c r="R94" s="10"/>
      <c r="S94" s="10"/>
    </row>
    <row r="95" spans="1:19" ht="40.5" customHeight="1">
      <c r="A95" s="82"/>
      <c r="B95" s="12"/>
      <c r="C95" s="7"/>
      <c r="D95" s="8"/>
      <c r="E95" s="9"/>
      <c r="F95" s="80">
        <f t="shared" si="12"/>
        <v>0</v>
      </c>
      <c r="G95" s="77" t="str">
        <f t="shared" si="13"/>
        <v/>
      </c>
      <c r="H95" s="25"/>
      <c r="I95" s="80">
        <f t="shared" si="14"/>
        <v>0</v>
      </c>
      <c r="J95" s="77" t="str">
        <f t="shared" si="15"/>
        <v/>
      </c>
      <c r="K95" s="128"/>
      <c r="L95" s="80">
        <f t="shared" si="16"/>
        <v>0</v>
      </c>
      <c r="M95" s="79" t="str">
        <f t="shared" si="17"/>
        <v/>
      </c>
      <c r="N95" s="10"/>
      <c r="O95" s="10"/>
      <c r="P95" s="10"/>
      <c r="Q95" s="10"/>
      <c r="R95" s="10"/>
      <c r="S95" s="10"/>
    </row>
    <row r="96" spans="1:19" ht="40.5" customHeight="1">
      <c r="A96" s="82"/>
      <c r="B96" s="12"/>
      <c r="C96" s="7"/>
      <c r="D96" s="8"/>
      <c r="E96" s="9"/>
      <c r="F96" s="80">
        <f t="shared" si="12"/>
        <v>0</v>
      </c>
      <c r="G96" s="77" t="str">
        <f t="shared" si="13"/>
        <v/>
      </c>
      <c r="H96" s="25"/>
      <c r="I96" s="80">
        <f t="shared" si="14"/>
        <v>0</v>
      </c>
      <c r="J96" s="77" t="str">
        <f t="shared" si="15"/>
        <v/>
      </c>
      <c r="K96" s="128"/>
      <c r="L96" s="80">
        <f t="shared" si="16"/>
        <v>0</v>
      </c>
      <c r="M96" s="79" t="str">
        <f t="shared" si="17"/>
        <v/>
      </c>
      <c r="N96" s="10"/>
      <c r="O96" s="10"/>
      <c r="P96" s="10"/>
      <c r="Q96" s="10"/>
      <c r="R96" s="10"/>
      <c r="S96" s="10"/>
    </row>
    <row r="97" spans="1:19" ht="40.5" customHeight="1">
      <c r="A97" s="82"/>
      <c r="B97" s="12"/>
      <c r="C97" s="7"/>
      <c r="D97" s="8"/>
      <c r="E97" s="9"/>
      <c r="F97" s="80">
        <f t="shared" si="12"/>
        <v>0</v>
      </c>
      <c r="G97" s="77" t="str">
        <f t="shared" si="13"/>
        <v/>
      </c>
      <c r="H97" s="25"/>
      <c r="I97" s="80">
        <f t="shared" si="14"/>
        <v>0</v>
      </c>
      <c r="J97" s="77" t="str">
        <f t="shared" si="15"/>
        <v/>
      </c>
      <c r="K97" s="128"/>
      <c r="L97" s="80">
        <f t="shared" si="16"/>
        <v>0</v>
      </c>
      <c r="M97" s="79" t="str">
        <f t="shared" si="17"/>
        <v/>
      </c>
      <c r="N97" s="10"/>
      <c r="O97" s="10"/>
      <c r="P97" s="10"/>
      <c r="Q97" s="10"/>
      <c r="R97" s="10"/>
      <c r="S97" s="10"/>
    </row>
    <row r="98" spans="1:19" ht="40.5" customHeight="1">
      <c r="A98" s="82"/>
      <c r="B98" s="12"/>
      <c r="C98" s="7"/>
      <c r="D98" s="8"/>
      <c r="E98" s="9"/>
      <c r="F98" s="80">
        <f t="shared" si="12"/>
        <v>0</v>
      </c>
      <c r="G98" s="77" t="str">
        <f t="shared" si="13"/>
        <v/>
      </c>
      <c r="H98" s="25"/>
      <c r="I98" s="80">
        <f t="shared" si="14"/>
        <v>0</v>
      </c>
      <c r="J98" s="77" t="str">
        <f t="shared" si="15"/>
        <v/>
      </c>
      <c r="K98" s="128"/>
      <c r="L98" s="80">
        <f t="shared" si="16"/>
        <v>0</v>
      </c>
      <c r="M98" s="79" t="str">
        <f t="shared" si="17"/>
        <v/>
      </c>
      <c r="N98" s="10"/>
      <c r="O98" s="10"/>
      <c r="P98" s="10"/>
      <c r="Q98" s="10"/>
      <c r="R98" s="10"/>
      <c r="S98" s="10"/>
    </row>
    <row r="99" spans="1:19" ht="40.5" customHeight="1">
      <c r="A99" s="82"/>
      <c r="B99" s="117"/>
      <c r="C99" s="118"/>
      <c r="D99" s="119"/>
      <c r="E99" s="120"/>
      <c r="F99" s="80">
        <f t="shared" si="12"/>
        <v>0</v>
      </c>
      <c r="G99" s="77" t="str">
        <f t="shared" si="13"/>
        <v/>
      </c>
      <c r="H99" s="25"/>
      <c r="I99" s="80">
        <f t="shared" si="14"/>
        <v>0</v>
      </c>
      <c r="J99" s="77" t="str">
        <f t="shared" si="15"/>
        <v/>
      </c>
      <c r="K99" s="128"/>
      <c r="L99" s="80">
        <f t="shared" si="16"/>
        <v>0</v>
      </c>
      <c r="M99" s="79" t="str">
        <f t="shared" si="17"/>
        <v/>
      </c>
      <c r="N99" s="10"/>
      <c r="O99" s="10"/>
      <c r="P99" s="10"/>
      <c r="Q99" s="10"/>
      <c r="R99" s="10"/>
      <c r="S99" s="10"/>
    </row>
    <row r="100" spans="1:19" ht="40.5" customHeight="1">
      <c r="A100" s="82"/>
      <c r="B100" s="12"/>
      <c r="C100" s="7"/>
      <c r="D100" s="8"/>
      <c r="E100" s="9"/>
      <c r="F100" s="80">
        <f t="shared" si="12"/>
        <v>0</v>
      </c>
      <c r="G100" s="77" t="str">
        <f t="shared" si="13"/>
        <v/>
      </c>
      <c r="H100" s="25"/>
      <c r="I100" s="80">
        <f t="shared" si="14"/>
        <v>0</v>
      </c>
      <c r="J100" s="77" t="str">
        <f t="shared" si="15"/>
        <v/>
      </c>
      <c r="K100" s="128"/>
      <c r="L100" s="80">
        <f t="shared" si="16"/>
        <v>0</v>
      </c>
      <c r="M100" s="79" t="str">
        <f t="shared" si="17"/>
        <v/>
      </c>
      <c r="N100" s="10"/>
      <c r="O100" s="10"/>
      <c r="P100" s="10"/>
      <c r="Q100" s="10"/>
      <c r="R100" s="10"/>
      <c r="S100" s="10"/>
    </row>
    <row r="101" spans="1:19" ht="40.5" customHeight="1">
      <c r="A101" s="82"/>
      <c r="B101" s="121"/>
      <c r="C101" s="7"/>
      <c r="D101" s="8"/>
      <c r="E101" s="9"/>
      <c r="F101" s="80">
        <f t="shared" si="12"/>
        <v>0</v>
      </c>
      <c r="G101" s="77" t="str">
        <f t="shared" si="13"/>
        <v/>
      </c>
      <c r="H101" s="25"/>
      <c r="I101" s="80">
        <f t="shared" si="14"/>
        <v>0</v>
      </c>
      <c r="J101" s="77" t="str">
        <f t="shared" si="15"/>
        <v/>
      </c>
      <c r="K101" s="128"/>
      <c r="L101" s="80">
        <f t="shared" si="16"/>
        <v>0</v>
      </c>
      <c r="M101" s="79" t="str">
        <f t="shared" si="17"/>
        <v/>
      </c>
      <c r="N101" s="10"/>
      <c r="O101" s="10"/>
      <c r="P101" s="10"/>
      <c r="Q101" s="10"/>
      <c r="R101" s="10"/>
      <c r="S101" s="10"/>
    </row>
    <row r="102" spans="1:19" ht="40.5" customHeight="1">
      <c r="A102" s="82"/>
      <c r="B102" s="117"/>
      <c r="C102" s="118"/>
      <c r="D102" s="119"/>
      <c r="E102" s="120"/>
      <c r="F102" s="80">
        <f t="shared" si="12"/>
        <v>0</v>
      </c>
      <c r="G102" s="77" t="str">
        <f t="shared" si="13"/>
        <v/>
      </c>
      <c r="H102" s="25"/>
      <c r="I102" s="80">
        <f t="shared" si="14"/>
        <v>0</v>
      </c>
      <c r="J102" s="77" t="str">
        <f t="shared" si="15"/>
        <v/>
      </c>
      <c r="K102" s="128"/>
      <c r="L102" s="80">
        <f t="shared" si="16"/>
        <v>0</v>
      </c>
      <c r="M102" s="79" t="str">
        <f t="shared" si="17"/>
        <v/>
      </c>
      <c r="N102" s="10"/>
      <c r="O102" s="10"/>
      <c r="P102" s="10"/>
      <c r="Q102" s="10"/>
      <c r="R102" s="10"/>
      <c r="S102" s="10"/>
    </row>
    <row r="103" spans="1:19" ht="40.5" customHeight="1">
      <c r="A103" s="82"/>
      <c r="B103" s="117"/>
      <c r="C103" s="118"/>
      <c r="D103" s="119"/>
      <c r="E103" s="120"/>
      <c r="F103" s="80">
        <f t="shared" si="12"/>
        <v>0</v>
      </c>
      <c r="G103" s="77" t="str">
        <f t="shared" si="13"/>
        <v/>
      </c>
      <c r="H103" s="25"/>
      <c r="I103" s="80">
        <f t="shared" si="14"/>
        <v>0</v>
      </c>
      <c r="J103" s="77" t="str">
        <f t="shared" si="15"/>
        <v/>
      </c>
      <c r="K103" s="128"/>
      <c r="L103" s="80">
        <f t="shared" si="16"/>
        <v>0</v>
      </c>
      <c r="M103" s="79" t="str">
        <f t="shared" si="17"/>
        <v/>
      </c>
      <c r="N103" s="10"/>
      <c r="O103" s="10"/>
      <c r="P103" s="10"/>
      <c r="Q103" s="10"/>
      <c r="R103" s="10"/>
      <c r="S103" s="10"/>
    </row>
    <row r="104" spans="1:19" ht="40.5" customHeight="1">
      <c r="A104" s="82"/>
      <c r="B104" s="117"/>
      <c r="C104" s="118"/>
      <c r="D104" s="119"/>
      <c r="E104" s="120"/>
      <c r="F104" s="80">
        <f t="shared" si="12"/>
        <v>0</v>
      </c>
      <c r="G104" s="77" t="str">
        <f t="shared" si="13"/>
        <v/>
      </c>
      <c r="H104" s="25"/>
      <c r="I104" s="80">
        <f t="shared" si="14"/>
        <v>0</v>
      </c>
      <c r="J104" s="77" t="str">
        <f t="shared" si="15"/>
        <v/>
      </c>
      <c r="K104" s="128"/>
      <c r="L104" s="80">
        <f t="shared" si="16"/>
        <v>0</v>
      </c>
      <c r="M104" s="79" t="str">
        <f t="shared" si="17"/>
        <v/>
      </c>
      <c r="N104" s="10"/>
      <c r="O104" s="10"/>
      <c r="P104" s="10"/>
      <c r="Q104" s="10"/>
      <c r="R104" s="10"/>
      <c r="S104" s="10"/>
    </row>
    <row r="105" spans="1:19" ht="40.5" customHeight="1">
      <c r="A105" s="82"/>
      <c r="B105" s="117"/>
      <c r="C105" s="118"/>
      <c r="D105" s="119"/>
      <c r="E105" s="120"/>
      <c r="F105" s="80">
        <f t="shared" si="12"/>
        <v>0</v>
      </c>
      <c r="G105" s="77" t="str">
        <f t="shared" si="13"/>
        <v/>
      </c>
      <c r="H105" s="25"/>
      <c r="I105" s="80">
        <f t="shared" si="14"/>
        <v>0</v>
      </c>
      <c r="J105" s="77" t="str">
        <f t="shared" si="15"/>
        <v/>
      </c>
      <c r="K105" s="128"/>
      <c r="L105" s="80">
        <f t="shared" si="16"/>
        <v>0</v>
      </c>
      <c r="M105" s="79" t="str">
        <f t="shared" si="17"/>
        <v/>
      </c>
      <c r="N105" s="10"/>
      <c r="O105" s="10"/>
      <c r="P105" s="10"/>
      <c r="Q105" s="10"/>
      <c r="R105" s="10"/>
      <c r="S105" s="10"/>
    </row>
    <row r="106" spans="1:19" ht="40.5" customHeight="1">
      <c r="A106" s="82"/>
      <c r="B106" s="117"/>
      <c r="C106" s="118"/>
      <c r="D106" s="119"/>
      <c r="E106" s="120"/>
      <c r="F106" s="80">
        <f t="shared" si="12"/>
        <v>0</v>
      </c>
      <c r="G106" s="77" t="str">
        <f t="shared" si="13"/>
        <v/>
      </c>
      <c r="H106" s="25"/>
      <c r="I106" s="80">
        <f t="shared" si="14"/>
        <v>0</v>
      </c>
      <c r="J106" s="77" t="str">
        <f t="shared" si="15"/>
        <v/>
      </c>
      <c r="K106" s="128"/>
      <c r="L106" s="80">
        <f t="shared" si="16"/>
        <v>0</v>
      </c>
      <c r="M106" s="79" t="str">
        <f t="shared" si="17"/>
        <v/>
      </c>
      <c r="N106" s="10"/>
      <c r="O106" s="10"/>
      <c r="P106" s="10"/>
      <c r="Q106" s="10"/>
      <c r="R106" s="10"/>
      <c r="S106" s="10"/>
    </row>
    <row r="107" spans="1:19" ht="40.5" customHeight="1">
      <c r="A107" s="82"/>
      <c r="B107" s="121"/>
      <c r="C107" s="118"/>
      <c r="D107" s="119"/>
      <c r="E107" s="120"/>
      <c r="F107" s="80">
        <f t="shared" si="12"/>
        <v>0</v>
      </c>
      <c r="G107" s="77" t="str">
        <f t="shared" si="13"/>
        <v/>
      </c>
      <c r="H107" s="25"/>
      <c r="I107" s="80">
        <f t="shared" si="14"/>
        <v>0</v>
      </c>
      <c r="J107" s="77" t="str">
        <f t="shared" si="15"/>
        <v/>
      </c>
      <c r="K107" s="128"/>
      <c r="L107" s="80">
        <f t="shared" si="16"/>
        <v>0</v>
      </c>
      <c r="M107" s="79" t="str">
        <f t="shared" si="17"/>
        <v/>
      </c>
      <c r="N107" s="10"/>
      <c r="O107" s="10"/>
      <c r="P107" s="10"/>
      <c r="Q107" s="10"/>
      <c r="R107" s="10"/>
      <c r="S107" s="10"/>
    </row>
    <row r="108" spans="1:19" ht="40.5" customHeight="1">
      <c r="A108" s="82"/>
      <c r="B108" s="117"/>
      <c r="C108" s="118"/>
      <c r="D108" s="119"/>
      <c r="E108" s="120"/>
      <c r="F108" s="80">
        <f t="shared" si="12"/>
        <v>0</v>
      </c>
      <c r="G108" s="77" t="str">
        <f t="shared" si="13"/>
        <v/>
      </c>
      <c r="H108" s="25"/>
      <c r="I108" s="80">
        <f t="shared" si="14"/>
        <v>0</v>
      </c>
      <c r="J108" s="77" t="str">
        <f t="shared" si="15"/>
        <v/>
      </c>
      <c r="K108" s="128"/>
      <c r="L108" s="80">
        <f t="shared" si="16"/>
        <v>0</v>
      </c>
      <c r="M108" s="79" t="str">
        <f t="shared" si="17"/>
        <v/>
      </c>
      <c r="N108" s="10"/>
      <c r="O108" s="10"/>
      <c r="P108" s="10"/>
      <c r="Q108" s="10"/>
      <c r="R108" s="10"/>
      <c r="S108" s="10"/>
    </row>
    <row r="109" spans="1:19" ht="40.5" customHeight="1">
      <c r="A109" s="82"/>
      <c r="B109" s="117"/>
      <c r="C109" s="118"/>
      <c r="D109" s="119"/>
      <c r="E109" s="120"/>
      <c r="F109" s="80">
        <f t="shared" si="12"/>
        <v>0</v>
      </c>
      <c r="G109" s="77" t="str">
        <f t="shared" si="13"/>
        <v/>
      </c>
      <c r="H109" s="25"/>
      <c r="I109" s="80">
        <f t="shared" si="14"/>
        <v>0</v>
      </c>
      <c r="J109" s="77" t="str">
        <f t="shared" si="15"/>
        <v/>
      </c>
      <c r="K109" s="128"/>
      <c r="L109" s="80">
        <f t="shared" si="16"/>
        <v>0</v>
      </c>
      <c r="M109" s="79" t="str">
        <f t="shared" si="17"/>
        <v/>
      </c>
      <c r="N109" s="10"/>
      <c r="O109" s="10"/>
      <c r="P109" s="10"/>
      <c r="Q109" s="10"/>
      <c r="R109" s="10"/>
      <c r="S109" s="10"/>
    </row>
    <row r="110" spans="1:19" ht="40.5" customHeight="1">
      <c r="A110" s="82"/>
      <c r="B110" s="121"/>
      <c r="C110" s="118"/>
      <c r="D110" s="119"/>
      <c r="E110" s="120"/>
      <c r="F110" s="80">
        <f t="shared" si="12"/>
        <v>0</v>
      </c>
      <c r="G110" s="77" t="str">
        <f t="shared" si="13"/>
        <v/>
      </c>
      <c r="H110" s="25"/>
      <c r="I110" s="80">
        <f t="shared" si="14"/>
        <v>0</v>
      </c>
      <c r="J110" s="77" t="str">
        <f t="shared" si="15"/>
        <v/>
      </c>
      <c r="K110" s="128"/>
      <c r="L110" s="80">
        <f t="shared" si="16"/>
        <v>0</v>
      </c>
      <c r="M110" s="79" t="str">
        <f t="shared" si="17"/>
        <v/>
      </c>
      <c r="N110" s="10"/>
      <c r="O110" s="10"/>
      <c r="P110" s="10"/>
      <c r="Q110" s="10"/>
      <c r="R110" s="10"/>
      <c r="S110" s="10"/>
    </row>
    <row r="111" spans="1:19" ht="40.5" customHeight="1">
      <c r="A111" s="82"/>
      <c r="B111" s="117"/>
      <c r="C111" s="118"/>
      <c r="D111" s="119"/>
      <c r="E111" s="120"/>
      <c r="F111" s="80">
        <f t="shared" si="12"/>
        <v>0</v>
      </c>
      <c r="G111" s="77" t="str">
        <f t="shared" si="13"/>
        <v/>
      </c>
      <c r="H111" s="25"/>
      <c r="I111" s="80">
        <f t="shared" si="14"/>
        <v>0</v>
      </c>
      <c r="J111" s="77" t="str">
        <f t="shared" si="15"/>
        <v/>
      </c>
      <c r="K111" s="128"/>
      <c r="L111" s="80">
        <f t="shared" si="16"/>
        <v>0</v>
      </c>
      <c r="M111" s="79" t="str">
        <f t="shared" si="17"/>
        <v/>
      </c>
      <c r="N111" s="10"/>
      <c r="O111" s="10"/>
      <c r="P111" s="10"/>
      <c r="Q111" s="10"/>
      <c r="R111" s="10"/>
      <c r="S111" s="10"/>
    </row>
    <row r="112" spans="1:19" ht="40.5" customHeight="1">
      <c r="A112" s="82"/>
      <c r="B112" s="121"/>
      <c r="C112" s="118"/>
      <c r="D112" s="119"/>
      <c r="E112" s="120"/>
      <c r="F112" s="80">
        <f t="shared" si="12"/>
        <v>0</v>
      </c>
      <c r="G112" s="77" t="str">
        <f t="shared" si="13"/>
        <v/>
      </c>
      <c r="H112" s="25"/>
      <c r="I112" s="80">
        <f t="shared" si="14"/>
        <v>0</v>
      </c>
      <c r="J112" s="77" t="str">
        <f t="shared" si="15"/>
        <v/>
      </c>
      <c r="K112" s="128"/>
      <c r="L112" s="80">
        <f t="shared" si="16"/>
        <v>0</v>
      </c>
      <c r="M112" s="79" t="str">
        <f t="shared" si="17"/>
        <v/>
      </c>
      <c r="N112" s="10"/>
      <c r="O112" s="10"/>
      <c r="P112" s="10"/>
      <c r="Q112" s="10"/>
      <c r="R112" s="10"/>
      <c r="S112" s="10"/>
    </row>
    <row r="113" spans="1:19" ht="40.5" customHeight="1">
      <c r="A113" s="82"/>
      <c r="B113" s="122"/>
      <c r="C113" s="118"/>
      <c r="D113" s="119"/>
      <c r="E113" s="120"/>
      <c r="F113" s="80">
        <f t="shared" si="12"/>
        <v>0</v>
      </c>
      <c r="G113" s="77" t="str">
        <f t="shared" si="13"/>
        <v/>
      </c>
      <c r="H113" s="25"/>
      <c r="I113" s="80">
        <f t="shared" si="14"/>
        <v>0</v>
      </c>
      <c r="J113" s="77" t="str">
        <f t="shared" si="15"/>
        <v/>
      </c>
      <c r="K113" s="128"/>
      <c r="L113" s="80">
        <f t="shared" si="16"/>
        <v>0</v>
      </c>
      <c r="M113" s="79" t="str">
        <f t="shared" si="17"/>
        <v/>
      </c>
      <c r="N113" s="10"/>
      <c r="O113" s="10"/>
      <c r="P113" s="10"/>
      <c r="Q113" s="10"/>
      <c r="R113" s="10"/>
      <c r="S113" s="10"/>
    </row>
    <row r="114" spans="1:19" ht="40.5" customHeight="1">
      <c r="A114" s="82"/>
      <c r="B114" s="123"/>
      <c r="C114" s="118"/>
      <c r="D114" s="119"/>
      <c r="E114" s="120"/>
      <c r="F114" s="80">
        <f t="shared" si="12"/>
        <v>0</v>
      </c>
      <c r="G114" s="77" t="str">
        <f t="shared" si="13"/>
        <v/>
      </c>
      <c r="H114" s="25"/>
      <c r="I114" s="80">
        <f t="shared" si="14"/>
        <v>0</v>
      </c>
      <c r="J114" s="77" t="str">
        <f t="shared" si="15"/>
        <v/>
      </c>
      <c r="K114" s="128"/>
      <c r="L114" s="80">
        <f t="shared" si="16"/>
        <v>0</v>
      </c>
      <c r="M114" s="79" t="str">
        <f t="shared" si="17"/>
        <v/>
      </c>
      <c r="N114" s="10"/>
      <c r="O114" s="10"/>
      <c r="P114" s="10"/>
      <c r="Q114" s="10"/>
      <c r="R114" s="10"/>
      <c r="S114" s="10"/>
    </row>
    <row r="115" spans="1:19" ht="40.5" customHeight="1">
      <c r="A115" s="84"/>
      <c r="B115" s="124" t="s">
        <v>126</v>
      </c>
      <c r="C115" s="125"/>
      <c r="D115" s="126"/>
      <c r="E115" s="86"/>
      <c r="F115" s="80"/>
      <c r="G115" s="77">
        <f>SUM(G87:G114)</f>
        <v>0</v>
      </c>
      <c r="H115" s="78"/>
      <c r="I115" s="80"/>
      <c r="J115" s="77">
        <f>SUM(J87:J114)</f>
        <v>0</v>
      </c>
      <c r="K115" s="129"/>
      <c r="L115" s="80"/>
      <c r="M115" s="79">
        <f>SUM(M87:M114)</f>
        <v>0</v>
      </c>
      <c r="N115" s="80"/>
      <c r="O115" s="80"/>
      <c r="P115" s="80"/>
      <c r="Q115" s="80"/>
      <c r="R115" s="80"/>
      <c r="S115" s="80"/>
    </row>
    <row r="116" spans="1:19" ht="40.5" customHeight="1">
      <c r="A116" s="83" t="s">
        <v>131</v>
      </c>
      <c r="B116" s="81" t="s">
        <v>128</v>
      </c>
      <c r="C116" s="7"/>
      <c r="D116" s="8"/>
      <c r="E116" s="9"/>
      <c r="F116" s="80">
        <f t="shared" ref="F116:F143" si="18">N116+O116</f>
        <v>0</v>
      </c>
      <c r="G116" s="77" t="str">
        <f>IF(OR(D116="",F116=""),"",ROUND(D116*F116,0))</f>
        <v/>
      </c>
      <c r="H116" s="25"/>
      <c r="I116" s="80">
        <f>P116+Q116</f>
        <v>0</v>
      </c>
      <c r="J116" s="77" t="str">
        <f>IF(OR(H116="",I116=""),"",ROUND(H116*I116,0))</f>
        <v/>
      </c>
      <c r="K116" s="128"/>
      <c r="L116" s="80">
        <f>R116+S116</f>
        <v>0</v>
      </c>
      <c r="M116" s="79" t="str">
        <f>IF(OR(K116="",L116=""),"",ROUND(K116*L116,0))</f>
        <v/>
      </c>
      <c r="N116" s="10"/>
      <c r="O116" s="10"/>
      <c r="P116" s="10"/>
      <c r="Q116" s="10"/>
      <c r="R116" s="10"/>
      <c r="S116" s="10"/>
    </row>
    <row r="117" spans="1:19" ht="40.5" customHeight="1">
      <c r="A117" s="82"/>
      <c r="B117" s="12"/>
      <c r="C117" s="7"/>
      <c r="D117" s="8"/>
      <c r="E117" s="9"/>
      <c r="F117" s="80">
        <f t="shared" si="18"/>
        <v>0</v>
      </c>
      <c r="G117" s="77" t="str">
        <f t="shared" ref="G117:G143" si="19">IF(OR(D117="",F117=""),"",ROUND(D117*F117,0))</f>
        <v/>
      </c>
      <c r="H117" s="25"/>
      <c r="I117" s="80">
        <f t="shared" ref="I117:I143" si="20">P117+Q117</f>
        <v>0</v>
      </c>
      <c r="J117" s="77" t="str">
        <f t="shared" ref="J117:J143" si="21">IF(OR(H117="",I117=""),"",ROUND(H117*I117,0))</f>
        <v/>
      </c>
      <c r="K117" s="128"/>
      <c r="L117" s="80">
        <f t="shared" ref="L117:L143" si="22">R117+S117</f>
        <v>0</v>
      </c>
      <c r="M117" s="79" t="str">
        <f t="shared" ref="M117:M143" si="23">IF(OR(K117="",L117=""),"",ROUND(K117*L117,0))</f>
        <v/>
      </c>
      <c r="N117" s="10"/>
      <c r="O117" s="10"/>
      <c r="P117" s="10"/>
      <c r="Q117" s="10"/>
      <c r="R117" s="10"/>
      <c r="S117" s="10"/>
    </row>
    <row r="118" spans="1:19" ht="40.5" customHeight="1">
      <c r="A118" s="82"/>
      <c r="B118" s="12"/>
      <c r="C118" s="7"/>
      <c r="D118" s="24"/>
      <c r="E118" s="9"/>
      <c r="F118" s="80">
        <f t="shared" si="18"/>
        <v>0</v>
      </c>
      <c r="G118" s="77" t="str">
        <f t="shared" si="19"/>
        <v/>
      </c>
      <c r="H118" s="25"/>
      <c r="I118" s="80">
        <f t="shared" si="20"/>
        <v>0</v>
      </c>
      <c r="J118" s="77" t="str">
        <f t="shared" si="21"/>
        <v/>
      </c>
      <c r="K118" s="128"/>
      <c r="L118" s="80">
        <f t="shared" si="22"/>
        <v>0</v>
      </c>
      <c r="M118" s="79" t="str">
        <f t="shared" si="23"/>
        <v/>
      </c>
      <c r="N118" s="10"/>
      <c r="O118" s="10"/>
      <c r="P118" s="10"/>
      <c r="Q118" s="10"/>
      <c r="R118" s="10"/>
      <c r="S118" s="10"/>
    </row>
    <row r="119" spans="1:19" ht="40.5" customHeight="1">
      <c r="A119" s="82"/>
      <c r="B119" s="12"/>
      <c r="C119" s="7"/>
      <c r="D119" s="24"/>
      <c r="E119" s="9"/>
      <c r="F119" s="80">
        <f t="shared" si="18"/>
        <v>0</v>
      </c>
      <c r="G119" s="77" t="str">
        <f t="shared" si="19"/>
        <v/>
      </c>
      <c r="H119" s="25"/>
      <c r="I119" s="80">
        <f t="shared" si="20"/>
        <v>0</v>
      </c>
      <c r="J119" s="77" t="str">
        <f t="shared" si="21"/>
        <v/>
      </c>
      <c r="K119" s="128"/>
      <c r="L119" s="80">
        <f t="shared" si="22"/>
        <v>0</v>
      </c>
      <c r="M119" s="79" t="str">
        <f t="shared" si="23"/>
        <v/>
      </c>
      <c r="N119" s="10"/>
      <c r="O119" s="10"/>
      <c r="P119" s="10"/>
      <c r="Q119" s="10"/>
      <c r="R119" s="10"/>
      <c r="S119" s="10"/>
    </row>
    <row r="120" spans="1:19" ht="40.5" customHeight="1">
      <c r="A120" s="82"/>
      <c r="B120" s="12"/>
      <c r="C120" s="7"/>
      <c r="D120" s="8"/>
      <c r="E120" s="9"/>
      <c r="F120" s="80">
        <f t="shared" si="18"/>
        <v>0</v>
      </c>
      <c r="G120" s="77" t="str">
        <f t="shared" si="19"/>
        <v/>
      </c>
      <c r="H120" s="25"/>
      <c r="I120" s="80">
        <f t="shared" si="20"/>
        <v>0</v>
      </c>
      <c r="J120" s="77" t="str">
        <f t="shared" si="21"/>
        <v/>
      </c>
      <c r="K120" s="128"/>
      <c r="L120" s="80">
        <f t="shared" si="22"/>
        <v>0</v>
      </c>
      <c r="M120" s="79" t="str">
        <f t="shared" si="23"/>
        <v/>
      </c>
      <c r="N120" s="10"/>
      <c r="O120" s="10"/>
      <c r="P120" s="10"/>
      <c r="Q120" s="10"/>
      <c r="R120" s="10"/>
      <c r="S120" s="10"/>
    </row>
    <row r="121" spans="1:19" ht="40.5" customHeight="1">
      <c r="A121" s="82"/>
      <c r="B121" s="12"/>
      <c r="C121" s="7"/>
      <c r="D121" s="8"/>
      <c r="E121" s="9"/>
      <c r="F121" s="80">
        <f t="shared" si="18"/>
        <v>0</v>
      </c>
      <c r="G121" s="77" t="str">
        <f t="shared" si="19"/>
        <v/>
      </c>
      <c r="H121" s="25"/>
      <c r="I121" s="80">
        <f t="shared" si="20"/>
        <v>0</v>
      </c>
      <c r="J121" s="77" t="str">
        <f t="shared" si="21"/>
        <v/>
      </c>
      <c r="K121" s="128"/>
      <c r="L121" s="80">
        <f t="shared" si="22"/>
        <v>0</v>
      </c>
      <c r="M121" s="79" t="str">
        <f t="shared" si="23"/>
        <v/>
      </c>
      <c r="N121" s="10"/>
      <c r="O121" s="10"/>
      <c r="P121" s="10"/>
      <c r="Q121" s="10"/>
      <c r="R121" s="10"/>
      <c r="S121" s="10"/>
    </row>
    <row r="122" spans="1:19" ht="40.5" customHeight="1">
      <c r="A122" s="82"/>
      <c r="B122" s="12"/>
      <c r="C122" s="7"/>
      <c r="D122" s="8"/>
      <c r="E122" s="9"/>
      <c r="F122" s="80">
        <f t="shared" si="18"/>
        <v>0</v>
      </c>
      <c r="G122" s="77" t="str">
        <f t="shared" si="19"/>
        <v/>
      </c>
      <c r="H122" s="25"/>
      <c r="I122" s="80">
        <f t="shared" si="20"/>
        <v>0</v>
      </c>
      <c r="J122" s="77" t="str">
        <f t="shared" si="21"/>
        <v/>
      </c>
      <c r="K122" s="128"/>
      <c r="L122" s="80">
        <f t="shared" si="22"/>
        <v>0</v>
      </c>
      <c r="M122" s="79" t="str">
        <f t="shared" si="23"/>
        <v/>
      </c>
      <c r="N122" s="10"/>
      <c r="O122" s="10"/>
      <c r="P122" s="10"/>
      <c r="Q122" s="10"/>
      <c r="R122" s="10"/>
      <c r="S122" s="10"/>
    </row>
    <row r="123" spans="1:19" ht="40.5" customHeight="1">
      <c r="A123" s="82"/>
      <c r="B123" s="12"/>
      <c r="C123" s="7"/>
      <c r="D123" s="8"/>
      <c r="E123" s="9"/>
      <c r="F123" s="80">
        <f t="shared" si="18"/>
        <v>0</v>
      </c>
      <c r="G123" s="77" t="str">
        <f t="shared" si="19"/>
        <v/>
      </c>
      <c r="H123" s="25"/>
      <c r="I123" s="80">
        <f t="shared" si="20"/>
        <v>0</v>
      </c>
      <c r="J123" s="77" t="str">
        <f t="shared" si="21"/>
        <v/>
      </c>
      <c r="K123" s="128"/>
      <c r="L123" s="80">
        <f t="shared" si="22"/>
        <v>0</v>
      </c>
      <c r="M123" s="79" t="str">
        <f t="shared" si="23"/>
        <v/>
      </c>
      <c r="N123" s="10"/>
      <c r="O123" s="10"/>
      <c r="P123" s="10"/>
      <c r="Q123" s="10"/>
      <c r="R123" s="10"/>
      <c r="S123" s="10"/>
    </row>
    <row r="124" spans="1:19" ht="40.5" customHeight="1">
      <c r="A124" s="82"/>
      <c r="B124" s="12"/>
      <c r="C124" s="7"/>
      <c r="D124" s="8"/>
      <c r="E124" s="9"/>
      <c r="F124" s="80">
        <f t="shared" si="18"/>
        <v>0</v>
      </c>
      <c r="G124" s="77" t="str">
        <f t="shared" si="19"/>
        <v/>
      </c>
      <c r="H124" s="25"/>
      <c r="I124" s="80">
        <f t="shared" si="20"/>
        <v>0</v>
      </c>
      <c r="J124" s="77" t="str">
        <f t="shared" si="21"/>
        <v/>
      </c>
      <c r="K124" s="128"/>
      <c r="L124" s="80">
        <f t="shared" si="22"/>
        <v>0</v>
      </c>
      <c r="M124" s="79" t="str">
        <f t="shared" si="23"/>
        <v/>
      </c>
      <c r="N124" s="10"/>
      <c r="O124" s="10"/>
      <c r="P124" s="10"/>
      <c r="Q124" s="10"/>
      <c r="R124" s="10"/>
      <c r="S124" s="10"/>
    </row>
    <row r="125" spans="1:19" ht="40.5" customHeight="1">
      <c r="A125" s="82"/>
      <c r="B125" s="12"/>
      <c r="C125" s="7"/>
      <c r="D125" s="8"/>
      <c r="E125" s="9"/>
      <c r="F125" s="80">
        <f t="shared" si="18"/>
        <v>0</v>
      </c>
      <c r="G125" s="77" t="str">
        <f t="shared" si="19"/>
        <v/>
      </c>
      <c r="H125" s="25"/>
      <c r="I125" s="80">
        <f t="shared" si="20"/>
        <v>0</v>
      </c>
      <c r="J125" s="77" t="str">
        <f t="shared" si="21"/>
        <v/>
      </c>
      <c r="K125" s="128"/>
      <c r="L125" s="80">
        <f t="shared" si="22"/>
        <v>0</v>
      </c>
      <c r="M125" s="79" t="str">
        <f t="shared" si="23"/>
        <v/>
      </c>
      <c r="N125" s="10"/>
      <c r="O125" s="10"/>
      <c r="P125" s="10"/>
      <c r="Q125" s="10"/>
      <c r="R125" s="10"/>
      <c r="S125" s="10"/>
    </row>
    <row r="126" spans="1:19" ht="40.5" customHeight="1">
      <c r="A126" s="82"/>
      <c r="B126" s="12"/>
      <c r="C126" s="7"/>
      <c r="D126" s="8"/>
      <c r="E126" s="9"/>
      <c r="F126" s="80">
        <f t="shared" si="18"/>
        <v>0</v>
      </c>
      <c r="G126" s="77" t="str">
        <f t="shared" si="19"/>
        <v/>
      </c>
      <c r="H126" s="25"/>
      <c r="I126" s="80">
        <f t="shared" si="20"/>
        <v>0</v>
      </c>
      <c r="J126" s="77" t="str">
        <f t="shared" si="21"/>
        <v/>
      </c>
      <c r="K126" s="128"/>
      <c r="L126" s="80">
        <f t="shared" si="22"/>
        <v>0</v>
      </c>
      <c r="M126" s="79" t="str">
        <f t="shared" si="23"/>
        <v/>
      </c>
      <c r="N126" s="10"/>
      <c r="O126" s="10"/>
      <c r="P126" s="10"/>
      <c r="Q126" s="10"/>
      <c r="R126" s="10"/>
      <c r="S126" s="10"/>
    </row>
    <row r="127" spans="1:19" ht="40.5" customHeight="1">
      <c r="A127" s="82"/>
      <c r="B127" s="12"/>
      <c r="C127" s="7"/>
      <c r="D127" s="8"/>
      <c r="E127" s="9"/>
      <c r="F127" s="80">
        <f t="shared" si="18"/>
        <v>0</v>
      </c>
      <c r="G127" s="77" t="str">
        <f t="shared" si="19"/>
        <v/>
      </c>
      <c r="H127" s="25"/>
      <c r="I127" s="80">
        <f t="shared" si="20"/>
        <v>0</v>
      </c>
      <c r="J127" s="77" t="str">
        <f t="shared" si="21"/>
        <v/>
      </c>
      <c r="K127" s="128"/>
      <c r="L127" s="80">
        <f t="shared" si="22"/>
        <v>0</v>
      </c>
      <c r="M127" s="79" t="str">
        <f t="shared" si="23"/>
        <v/>
      </c>
      <c r="N127" s="10"/>
      <c r="O127" s="10"/>
      <c r="P127" s="10"/>
      <c r="Q127" s="10"/>
      <c r="R127" s="10"/>
      <c r="S127" s="10"/>
    </row>
    <row r="128" spans="1:19" ht="40.5" customHeight="1">
      <c r="A128" s="82"/>
      <c r="B128" s="117"/>
      <c r="C128" s="118"/>
      <c r="D128" s="119"/>
      <c r="E128" s="120"/>
      <c r="F128" s="80">
        <f t="shared" si="18"/>
        <v>0</v>
      </c>
      <c r="G128" s="77" t="str">
        <f t="shared" si="19"/>
        <v/>
      </c>
      <c r="H128" s="25"/>
      <c r="I128" s="80">
        <f t="shared" si="20"/>
        <v>0</v>
      </c>
      <c r="J128" s="77" t="str">
        <f t="shared" si="21"/>
        <v/>
      </c>
      <c r="K128" s="128"/>
      <c r="L128" s="80">
        <f t="shared" si="22"/>
        <v>0</v>
      </c>
      <c r="M128" s="79" t="str">
        <f t="shared" si="23"/>
        <v/>
      </c>
      <c r="N128" s="10"/>
      <c r="O128" s="10"/>
      <c r="P128" s="10"/>
      <c r="Q128" s="10"/>
      <c r="R128" s="10"/>
      <c r="S128" s="10"/>
    </row>
    <row r="129" spans="1:19" ht="40.5" customHeight="1">
      <c r="A129" s="82"/>
      <c r="B129" s="12"/>
      <c r="C129" s="7"/>
      <c r="D129" s="8"/>
      <c r="E129" s="9"/>
      <c r="F129" s="80">
        <f t="shared" si="18"/>
        <v>0</v>
      </c>
      <c r="G129" s="77" t="str">
        <f t="shared" si="19"/>
        <v/>
      </c>
      <c r="H129" s="25"/>
      <c r="I129" s="80">
        <f t="shared" si="20"/>
        <v>0</v>
      </c>
      <c r="J129" s="77" t="str">
        <f t="shared" si="21"/>
        <v/>
      </c>
      <c r="K129" s="128"/>
      <c r="L129" s="80">
        <f t="shared" si="22"/>
        <v>0</v>
      </c>
      <c r="M129" s="79" t="str">
        <f t="shared" si="23"/>
        <v/>
      </c>
      <c r="N129" s="10"/>
      <c r="O129" s="10"/>
      <c r="P129" s="10"/>
      <c r="Q129" s="10"/>
      <c r="R129" s="10"/>
      <c r="S129" s="10"/>
    </row>
    <row r="130" spans="1:19" ht="40.5" customHeight="1">
      <c r="A130" s="82"/>
      <c r="B130" s="121"/>
      <c r="C130" s="7"/>
      <c r="D130" s="8"/>
      <c r="E130" s="9"/>
      <c r="F130" s="80">
        <f t="shared" si="18"/>
        <v>0</v>
      </c>
      <c r="G130" s="77" t="str">
        <f t="shared" si="19"/>
        <v/>
      </c>
      <c r="H130" s="25"/>
      <c r="I130" s="80">
        <f t="shared" si="20"/>
        <v>0</v>
      </c>
      <c r="J130" s="77" t="str">
        <f t="shared" si="21"/>
        <v/>
      </c>
      <c r="K130" s="128"/>
      <c r="L130" s="80">
        <f t="shared" si="22"/>
        <v>0</v>
      </c>
      <c r="M130" s="79" t="str">
        <f t="shared" si="23"/>
        <v/>
      </c>
      <c r="N130" s="10"/>
      <c r="O130" s="10"/>
      <c r="P130" s="10"/>
      <c r="Q130" s="10"/>
      <c r="R130" s="10"/>
      <c r="S130" s="10"/>
    </row>
    <row r="131" spans="1:19" ht="40.5" customHeight="1">
      <c r="A131" s="82"/>
      <c r="B131" s="117"/>
      <c r="C131" s="118"/>
      <c r="D131" s="119"/>
      <c r="E131" s="120"/>
      <c r="F131" s="80">
        <f t="shared" si="18"/>
        <v>0</v>
      </c>
      <c r="G131" s="77" t="str">
        <f t="shared" si="19"/>
        <v/>
      </c>
      <c r="H131" s="25"/>
      <c r="I131" s="80">
        <f t="shared" si="20"/>
        <v>0</v>
      </c>
      <c r="J131" s="77" t="str">
        <f t="shared" si="21"/>
        <v/>
      </c>
      <c r="K131" s="128"/>
      <c r="L131" s="80">
        <f t="shared" si="22"/>
        <v>0</v>
      </c>
      <c r="M131" s="79" t="str">
        <f t="shared" si="23"/>
        <v/>
      </c>
      <c r="N131" s="10"/>
      <c r="O131" s="10"/>
      <c r="P131" s="10"/>
      <c r="Q131" s="10"/>
      <c r="R131" s="10"/>
      <c r="S131" s="10"/>
    </row>
    <row r="132" spans="1:19" ht="40.5" customHeight="1">
      <c r="A132" s="82"/>
      <c r="B132" s="117"/>
      <c r="C132" s="118"/>
      <c r="D132" s="119"/>
      <c r="E132" s="120"/>
      <c r="F132" s="80">
        <f t="shared" si="18"/>
        <v>0</v>
      </c>
      <c r="G132" s="77" t="str">
        <f t="shared" si="19"/>
        <v/>
      </c>
      <c r="H132" s="25"/>
      <c r="I132" s="80">
        <f t="shared" si="20"/>
        <v>0</v>
      </c>
      <c r="J132" s="77" t="str">
        <f t="shared" si="21"/>
        <v/>
      </c>
      <c r="K132" s="128"/>
      <c r="L132" s="80">
        <f t="shared" si="22"/>
        <v>0</v>
      </c>
      <c r="M132" s="79" t="str">
        <f t="shared" si="23"/>
        <v/>
      </c>
      <c r="N132" s="10"/>
      <c r="O132" s="10"/>
      <c r="P132" s="10"/>
      <c r="Q132" s="10"/>
      <c r="R132" s="10"/>
      <c r="S132" s="10"/>
    </row>
    <row r="133" spans="1:19" ht="40.5" customHeight="1">
      <c r="A133" s="82"/>
      <c r="B133" s="117"/>
      <c r="C133" s="118"/>
      <c r="D133" s="119"/>
      <c r="E133" s="120"/>
      <c r="F133" s="80">
        <f t="shared" si="18"/>
        <v>0</v>
      </c>
      <c r="G133" s="77" t="str">
        <f t="shared" si="19"/>
        <v/>
      </c>
      <c r="H133" s="25"/>
      <c r="I133" s="80">
        <f t="shared" si="20"/>
        <v>0</v>
      </c>
      <c r="J133" s="77" t="str">
        <f t="shared" si="21"/>
        <v/>
      </c>
      <c r="K133" s="128"/>
      <c r="L133" s="80">
        <f t="shared" si="22"/>
        <v>0</v>
      </c>
      <c r="M133" s="79" t="str">
        <f t="shared" si="23"/>
        <v/>
      </c>
      <c r="N133" s="10"/>
      <c r="O133" s="10"/>
      <c r="P133" s="10"/>
      <c r="Q133" s="10"/>
      <c r="R133" s="10"/>
      <c r="S133" s="10"/>
    </row>
    <row r="134" spans="1:19" ht="40.5" customHeight="1">
      <c r="A134" s="82"/>
      <c r="B134" s="117"/>
      <c r="C134" s="118"/>
      <c r="D134" s="119"/>
      <c r="E134" s="120"/>
      <c r="F134" s="80">
        <f t="shared" si="18"/>
        <v>0</v>
      </c>
      <c r="G134" s="77" t="str">
        <f t="shared" si="19"/>
        <v/>
      </c>
      <c r="H134" s="25"/>
      <c r="I134" s="80">
        <f t="shared" si="20"/>
        <v>0</v>
      </c>
      <c r="J134" s="77" t="str">
        <f t="shared" si="21"/>
        <v/>
      </c>
      <c r="K134" s="128"/>
      <c r="L134" s="80">
        <f t="shared" si="22"/>
        <v>0</v>
      </c>
      <c r="M134" s="79" t="str">
        <f t="shared" si="23"/>
        <v/>
      </c>
      <c r="N134" s="10"/>
      <c r="O134" s="10"/>
      <c r="P134" s="10"/>
      <c r="Q134" s="10"/>
      <c r="R134" s="10"/>
      <c r="S134" s="10"/>
    </row>
    <row r="135" spans="1:19" ht="40.5" customHeight="1">
      <c r="A135" s="82"/>
      <c r="B135" s="117"/>
      <c r="C135" s="118"/>
      <c r="D135" s="119"/>
      <c r="E135" s="120"/>
      <c r="F135" s="80">
        <f t="shared" si="18"/>
        <v>0</v>
      </c>
      <c r="G135" s="77" t="str">
        <f t="shared" si="19"/>
        <v/>
      </c>
      <c r="H135" s="25"/>
      <c r="I135" s="80">
        <f t="shared" si="20"/>
        <v>0</v>
      </c>
      <c r="J135" s="77" t="str">
        <f t="shared" si="21"/>
        <v/>
      </c>
      <c r="K135" s="128"/>
      <c r="L135" s="80">
        <f t="shared" si="22"/>
        <v>0</v>
      </c>
      <c r="M135" s="79" t="str">
        <f t="shared" si="23"/>
        <v/>
      </c>
      <c r="N135" s="10"/>
      <c r="O135" s="10"/>
      <c r="P135" s="10"/>
      <c r="Q135" s="10"/>
      <c r="R135" s="10"/>
      <c r="S135" s="10"/>
    </row>
    <row r="136" spans="1:19" ht="40.5" customHeight="1">
      <c r="A136" s="82"/>
      <c r="B136" s="121"/>
      <c r="C136" s="118"/>
      <c r="D136" s="119"/>
      <c r="E136" s="120"/>
      <c r="F136" s="80">
        <f t="shared" si="18"/>
        <v>0</v>
      </c>
      <c r="G136" s="77" t="str">
        <f t="shared" si="19"/>
        <v/>
      </c>
      <c r="H136" s="25"/>
      <c r="I136" s="80">
        <f t="shared" si="20"/>
        <v>0</v>
      </c>
      <c r="J136" s="77" t="str">
        <f t="shared" si="21"/>
        <v/>
      </c>
      <c r="K136" s="128"/>
      <c r="L136" s="80">
        <f t="shared" si="22"/>
        <v>0</v>
      </c>
      <c r="M136" s="79" t="str">
        <f t="shared" si="23"/>
        <v/>
      </c>
      <c r="N136" s="10"/>
      <c r="O136" s="10"/>
      <c r="P136" s="10"/>
      <c r="Q136" s="10"/>
      <c r="R136" s="10"/>
      <c r="S136" s="10"/>
    </row>
    <row r="137" spans="1:19" ht="40.5" customHeight="1">
      <c r="A137" s="82"/>
      <c r="B137" s="117"/>
      <c r="C137" s="118"/>
      <c r="D137" s="119"/>
      <c r="E137" s="120"/>
      <c r="F137" s="80">
        <f t="shared" si="18"/>
        <v>0</v>
      </c>
      <c r="G137" s="77" t="str">
        <f t="shared" si="19"/>
        <v/>
      </c>
      <c r="H137" s="25"/>
      <c r="I137" s="80">
        <f t="shared" si="20"/>
        <v>0</v>
      </c>
      <c r="J137" s="77" t="str">
        <f t="shared" si="21"/>
        <v/>
      </c>
      <c r="K137" s="128"/>
      <c r="L137" s="80">
        <f t="shared" si="22"/>
        <v>0</v>
      </c>
      <c r="M137" s="79" t="str">
        <f t="shared" si="23"/>
        <v/>
      </c>
      <c r="N137" s="10"/>
      <c r="O137" s="10"/>
      <c r="P137" s="10"/>
      <c r="Q137" s="10"/>
      <c r="R137" s="10"/>
      <c r="S137" s="10"/>
    </row>
    <row r="138" spans="1:19" ht="40.5" customHeight="1">
      <c r="A138" s="82"/>
      <c r="B138" s="117"/>
      <c r="C138" s="118"/>
      <c r="D138" s="119"/>
      <c r="E138" s="120"/>
      <c r="F138" s="80">
        <f t="shared" si="18"/>
        <v>0</v>
      </c>
      <c r="G138" s="77" t="str">
        <f t="shared" si="19"/>
        <v/>
      </c>
      <c r="H138" s="25"/>
      <c r="I138" s="80">
        <f t="shared" si="20"/>
        <v>0</v>
      </c>
      <c r="J138" s="77" t="str">
        <f t="shared" si="21"/>
        <v/>
      </c>
      <c r="K138" s="128"/>
      <c r="L138" s="80">
        <f t="shared" si="22"/>
        <v>0</v>
      </c>
      <c r="M138" s="79" t="str">
        <f t="shared" si="23"/>
        <v/>
      </c>
      <c r="N138" s="10"/>
      <c r="O138" s="10"/>
      <c r="P138" s="10"/>
      <c r="Q138" s="10"/>
      <c r="R138" s="10"/>
      <c r="S138" s="10"/>
    </row>
    <row r="139" spans="1:19" ht="40.5" customHeight="1">
      <c r="A139" s="82"/>
      <c r="B139" s="121"/>
      <c r="C139" s="118"/>
      <c r="D139" s="119"/>
      <c r="E139" s="120"/>
      <c r="F139" s="80">
        <f t="shared" si="18"/>
        <v>0</v>
      </c>
      <c r="G139" s="77" t="str">
        <f t="shared" si="19"/>
        <v/>
      </c>
      <c r="H139" s="25"/>
      <c r="I139" s="80">
        <f t="shared" si="20"/>
        <v>0</v>
      </c>
      <c r="J139" s="77" t="str">
        <f t="shared" si="21"/>
        <v/>
      </c>
      <c r="K139" s="128"/>
      <c r="L139" s="80">
        <f t="shared" si="22"/>
        <v>0</v>
      </c>
      <c r="M139" s="79" t="str">
        <f t="shared" si="23"/>
        <v/>
      </c>
      <c r="N139" s="10"/>
      <c r="O139" s="10"/>
      <c r="P139" s="10"/>
      <c r="Q139" s="10"/>
      <c r="R139" s="10"/>
      <c r="S139" s="10"/>
    </row>
    <row r="140" spans="1:19" ht="40.5" customHeight="1">
      <c r="A140" s="82"/>
      <c r="B140" s="117"/>
      <c r="C140" s="118"/>
      <c r="D140" s="119"/>
      <c r="E140" s="120"/>
      <c r="F140" s="80">
        <f t="shared" si="18"/>
        <v>0</v>
      </c>
      <c r="G140" s="77" t="str">
        <f t="shared" si="19"/>
        <v/>
      </c>
      <c r="H140" s="25"/>
      <c r="I140" s="80">
        <f t="shared" si="20"/>
        <v>0</v>
      </c>
      <c r="J140" s="77" t="str">
        <f t="shared" si="21"/>
        <v/>
      </c>
      <c r="K140" s="128"/>
      <c r="L140" s="80">
        <f t="shared" si="22"/>
        <v>0</v>
      </c>
      <c r="M140" s="79" t="str">
        <f t="shared" si="23"/>
        <v/>
      </c>
      <c r="N140" s="10"/>
      <c r="O140" s="10"/>
      <c r="P140" s="10"/>
      <c r="Q140" s="10"/>
      <c r="R140" s="10"/>
      <c r="S140" s="10"/>
    </row>
    <row r="141" spans="1:19" ht="40.5" customHeight="1">
      <c r="A141" s="82"/>
      <c r="B141" s="121"/>
      <c r="C141" s="118"/>
      <c r="D141" s="119"/>
      <c r="E141" s="120"/>
      <c r="F141" s="80">
        <f t="shared" si="18"/>
        <v>0</v>
      </c>
      <c r="G141" s="77" t="str">
        <f t="shared" si="19"/>
        <v/>
      </c>
      <c r="H141" s="25"/>
      <c r="I141" s="80">
        <f t="shared" si="20"/>
        <v>0</v>
      </c>
      <c r="J141" s="77" t="str">
        <f t="shared" si="21"/>
        <v/>
      </c>
      <c r="K141" s="128"/>
      <c r="L141" s="80">
        <f t="shared" si="22"/>
        <v>0</v>
      </c>
      <c r="M141" s="79" t="str">
        <f t="shared" si="23"/>
        <v/>
      </c>
      <c r="N141" s="10"/>
      <c r="O141" s="10"/>
      <c r="P141" s="10"/>
      <c r="Q141" s="10"/>
      <c r="R141" s="10"/>
      <c r="S141" s="10"/>
    </row>
    <row r="142" spans="1:19" ht="40.5" customHeight="1">
      <c r="A142" s="82"/>
      <c r="B142" s="122"/>
      <c r="C142" s="118"/>
      <c r="D142" s="119"/>
      <c r="E142" s="120"/>
      <c r="F142" s="80">
        <f t="shared" si="18"/>
        <v>0</v>
      </c>
      <c r="G142" s="77" t="str">
        <f t="shared" si="19"/>
        <v/>
      </c>
      <c r="H142" s="25"/>
      <c r="I142" s="80">
        <f t="shared" si="20"/>
        <v>0</v>
      </c>
      <c r="J142" s="77" t="str">
        <f t="shared" si="21"/>
        <v/>
      </c>
      <c r="K142" s="128"/>
      <c r="L142" s="80">
        <f t="shared" si="22"/>
        <v>0</v>
      </c>
      <c r="M142" s="79" t="str">
        <f t="shared" si="23"/>
        <v/>
      </c>
      <c r="N142" s="10"/>
      <c r="O142" s="10"/>
      <c r="P142" s="10"/>
      <c r="Q142" s="10"/>
      <c r="R142" s="10"/>
      <c r="S142" s="10"/>
    </row>
    <row r="143" spans="1:19" ht="40.5" customHeight="1">
      <c r="A143" s="82"/>
      <c r="B143" s="123"/>
      <c r="C143" s="118"/>
      <c r="D143" s="119"/>
      <c r="E143" s="120"/>
      <c r="F143" s="80">
        <f t="shared" si="18"/>
        <v>0</v>
      </c>
      <c r="G143" s="77" t="str">
        <f t="shared" si="19"/>
        <v/>
      </c>
      <c r="H143" s="25"/>
      <c r="I143" s="80">
        <f t="shared" si="20"/>
        <v>0</v>
      </c>
      <c r="J143" s="77" t="str">
        <f t="shared" si="21"/>
        <v/>
      </c>
      <c r="K143" s="128"/>
      <c r="L143" s="80">
        <f t="shared" si="22"/>
        <v>0</v>
      </c>
      <c r="M143" s="79" t="str">
        <f t="shared" si="23"/>
        <v/>
      </c>
      <c r="N143" s="10"/>
      <c r="O143" s="10"/>
      <c r="P143" s="10"/>
      <c r="Q143" s="10"/>
      <c r="R143" s="10"/>
      <c r="S143" s="10"/>
    </row>
    <row r="144" spans="1:19" ht="40.5" customHeight="1">
      <c r="A144" s="84"/>
      <c r="B144" s="124" t="s">
        <v>126</v>
      </c>
      <c r="C144" s="125"/>
      <c r="D144" s="126"/>
      <c r="E144" s="86"/>
      <c r="F144" s="80"/>
      <c r="G144" s="77">
        <f>SUM(G116:G143)</f>
        <v>0</v>
      </c>
      <c r="H144" s="78"/>
      <c r="I144" s="80"/>
      <c r="J144" s="77">
        <f>SUM(J116:J143)</f>
        <v>0</v>
      </c>
      <c r="K144" s="129"/>
      <c r="L144" s="80"/>
      <c r="M144" s="79">
        <f>SUM(M116:M143)</f>
        <v>0</v>
      </c>
      <c r="N144" s="80"/>
      <c r="O144" s="80"/>
      <c r="P144" s="80"/>
      <c r="Q144" s="80"/>
      <c r="R144" s="80"/>
      <c r="S144" s="80"/>
    </row>
    <row r="145" spans="1:19" ht="40.5" customHeight="1">
      <c r="A145" s="83" t="s">
        <v>132</v>
      </c>
      <c r="B145" s="81" t="s">
        <v>128</v>
      </c>
      <c r="C145" s="7"/>
      <c r="D145" s="8"/>
      <c r="E145" s="9"/>
      <c r="F145" s="80">
        <f t="shared" ref="F145:F172" si="24">N145+O145</f>
        <v>0</v>
      </c>
      <c r="G145" s="77" t="str">
        <f>IF(OR(D145="",F145=""),"",ROUND(D145*F145,0))</f>
        <v/>
      </c>
      <c r="H145" s="25"/>
      <c r="I145" s="80">
        <f>P145+Q145</f>
        <v>0</v>
      </c>
      <c r="J145" s="77" t="str">
        <f>IF(OR(H145="",I145=""),"",ROUND(H145*I145,0))</f>
        <v/>
      </c>
      <c r="K145" s="128"/>
      <c r="L145" s="80">
        <f>R145+S145</f>
        <v>0</v>
      </c>
      <c r="M145" s="79" t="str">
        <f>IF(OR(K145="",L145=""),"",ROUND(K145*L145,0))</f>
        <v/>
      </c>
      <c r="N145" s="10"/>
      <c r="O145" s="10"/>
      <c r="P145" s="10"/>
      <c r="Q145" s="10"/>
      <c r="R145" s="10"/>
      <c r="S145" s="10"/>
    </row>
    <row r="146" spans="1:19" ht="40.5" customHeight="1">
      <c r="A146" s="82"/>
      <c r="B146" s="12"/>
      <c r="C146" s="7"/>
      <c r="D146" s="8"/>
      <c r="E146" s="9"/>
      <c r="F146" s="80">
        <f t="shared" si="24"/>
        <v>0</v>
      </c>
      <c r="G146" s="77" t="str">
        <f t="shared" ref="G146:G172" si="25">IF(OR(D146="",F146=""),"",ROUND(D146*F146,0))</f>
        <v/>
      </c>
      <c r="H146" s="25"/>
      <c r="I146" s="80">
        <f t="shared" ref="I146:I172" si="26">P146+Q146</f>
        <v>0</v>
      </c>
      <c r="J146" s="77" t="str">
        <f t="shared" ref="J146:J172" si="27">IF(OR(H146="",I146=""),"",ROUND(H146*I146,0))</f>
        <v/>
      </c>
      <c r="K146" s="128"/>
      <c r="L146" s="80">
        <f t="shared" ref="L146:L172" si="28">R146+S146</f>
        <v>0</v>
      </c>
      <c r="M146" s="79" t="str">
        <f t="shared" ref="M146:M172" si="29">IF(OR(K146="",L146=""),"",ROUND(K146*L146,0))</f>
        <v/>
      </c>
      <c r="N146" s="10"/>
      <c r="O146" s="10"/>
      <c r="P146" s="10"/>
      <c r="Q146" s="10"/>
      <c r="R146" s="10"/>
      <c r="S146" s="10"/>
    </row>
    <row r="147" spans="1:19" ht="40.5" customHeight="1">
      <c r="A147" s="82"/>
      <c r="B147" s="12"/>
      <c r="C147" s="7"/>
      <c r="D147" s="24"/>
      <c r="E147" s="9"/>
      <c r="F147" s="80">
        <f t="shared" si="24"/>
        <v>0</v>
      </c>
      <c r="G147" s="77" t="str">
        <f t="shared" si="25"/>
        <v/>
      </c>
      <c r="H147" s="25"/>
      <c r="I147" s="80">
        <f t="shared" si="26"/>
        <v>0</v>
      </c>
      <c r="J147" s="77" t="str">
        <f t="shared" si="27"/>
        <v/>
      </c>
      <c r="K147" s="128"/>
      <c r="L147" s="80">
        <f t="shared" si="28"/>
        <v>0</v>
      </c>
      <c r="M147" s="79" t="str">
        <f t="shared" si="29"/>
        <v/>
      </c>
      <c r="N147" s="10"/>
      <c r="O147" s="10"/>
      <c r="P147" s="10"/>
      <c r="Q147" s="10"/>
      <c r="R147" s="10"/>
      <c r="S147" s="10"/>
    </row>
    <row r="148" spans="1:19" ht="40.5" customHeight="1">
      <c r="A148" s="82"/>
      <c r="B148" s="12"/>
      <c r="C148" s="7"/>
      <c r="D148" s="24"/>
      <c r="E148" s="9"/>
      <c r="F148" s="80">
        <f t="shared" si="24"/>
        <v>0</v>
      </c>
      <c r="G148" s="77" t="str">
        <f t="shared" si="25"/>
        <v/>
      </c>
      <c r="H148" s="25"/>
      <c r="I148" s="80">
        <f t="shared" si="26"/>
        <v>0</v>
      </c>
      <c r="J148" s="77" t="str">
        <f t="shared" si="27"/>
        <v/>
      </c>
      <c r="K148" s="128"/>
      <c r="L148" s="80">
        <f t="shared" si="28"/>
        <v>0</v>
      </c>
      <c r="M148" s="79" t="str">
        <f t="shared" si="29"/>
        <v/>
      </c>
      <c r="N148" s="10"/>
      <c r="O148" s="10"/>
      <c r="P148" s="10"/>
      <c r="Q148" s="10"/>
      <c r="R148" s="10"/>
      <c r="S148" s="10"/>
    </row>
    <row r="149" spans="1:19" ht="40.5" customHeight="1">
      <c r="A149" s="82"/>
      <c r="B149" s="12"/>
      <c r="C149" s="7"/>
      <c r="D149" s="8"/>
      <c r="E149" s="9"/>
      <c r="F149" s="80">
        <f t="shared" si="24"/>
        <v>0</v>
      </c>
      <c r="G149" s="77" t="str">
        <f t="shared" si="25"/>
        <v/>
      </c>
      <c r="H149" s="25"/>
      <c r="I149" s="80">
        <f t="shared" si="26"/>
        <v>0</v>
      </c>
      <c r="J149" s="77" t="str">
        <f t="shared" si="27"/>
        <v/>
      </c>
      <c r="K149" s="128"/>
      <c r="L149" s="80">
        <f t="shared" si="28"/>
        <v>0</v>
      </c>
      <c r="M149" s="79" t="str">
        <f t="shared" si="29"/>
        <v/>
      </c>
      <c r="N149" s="10"/>
      <c r="O149" s="10"/>
      <c r="P149" s="10"/>
      <c r="Q149" s="10"/>
      <c r="R149" s="10"/>
      <c r="S149" s="10"/>
    </row>
    <row r="150" spans="1:19" ht="40.5" customHeight="1">
      <c r="A150" s="82"/>
      <c r="B150" s="12"/>
      <c r="C150" s="7"/>
      <c r="D150" s="8"/>
      <c r="E150" s="9"/>
      <c r="F150" s="80">
        <f t="shared" si="24"/>
        <v>0</v>
      </c>
      <c r="G150" s="77" t="str">
        <f t="shared" si="25"/>
        <v/>
      </c>
      <c r="H150" s="25"/>
      <c r="I150" s="80">
        <f t="shared" si="26"/>
        <v>0</v>
      </c>
      <c r="J150" s="77" t="str">
        <f t="shared" si="27"/>
        <v/>
      </c>
      <c r="K150" s="128"/>
      <c r="L150" s="80">
        <f t="shared" si="28"/>
        <v>0</v>
      </c>
      <c r="M150" s="79" t="str">
        <f t="shared" si="29"/>
        <v/>
      </c>
      <c r="N150" s="10"/>
      <c r="O150" s="10"/>
      <c r="P150" s="10"/>
      <c r="Q150" s="10"/>
      <c r="R150" s="10"/>
      <c r="S150" s="10"/>
    </row>
    <row r="151" spans="1:19" ht="40.5" customHeight="1">
      <c r="A151" s="82"/>
      <c r="B151" s="12"/>
      <c r="C151" s="7"/>
      <c r="D151" s="8"/>
      <c r="E151" s="9"/>
      <c r="F151" s="80">
        <f t="shared" si="24"/>
        <v>0</v>
      </c>
      <c r="G151" s="77" t="str">
        <f t="shared" si="25"/>
        <v/>
      </c>
      <c r="H151" s="25"/>
      <c r="I151" s="80">
        <f t="shared" si="26"/>
        <v>0</v>
      </c>
      <c r="J151" s="77" t="str">
        <f t="shared" si="27"/>
        <v/>
      </c>
      <c r="K151" s="128"/>
      <c r="L151" s="80">
        <f t="shared" si="28"/>
        <v>0</v>
      </c>
      <c r="M151" s="79" t="str">
        <f t="shared" si="29"/>
        <v/>
      </c>
      <c r="N151" s="10"/>
      <c r="O151" s="10"/>
      <c r="P151" s="10"/>
      <c r="Q151" s="10"/>
      <c r="R151" s="10"/>
      <c r="S151" s="10"/>
    </row>
    <row r="152" spans="1:19" ht="40.5" customHeight="1">
      <c r="A152" s="82"/>
      <c r="B152" s="12"/>
      <c r="C152" s="7"/>
      <c r="D152" s="8"/>
      <c r="E152" s="9"/>
      <c r="F152" s="80">
        <f t="shared" si="24"/>
        <v>0</v>
      </c>
      <c r="G152" s="77" t="str">
        <f t="shared" si="25"/>
        <v/>
      </c>
      <c r="H152" s="25"/>
      <c r="I152" s="80">
        <f t="shared" si="26"/>
        <v>0</v>
      </c>
      <c r="J152" s="77" t="str">
        <f t="shared" si="27"/>
        <v/>
      </c>
      <c r="K152" s="128"/>
      <c r="L152" s="80">
        <f t="shared" si="28"/>
        <v>0</v>
      </c>
      <c r="M152" s="79" t="str">
        <f t="shared" si="29"/>
        <v/>
      </c>
      <c r="N152" s="10"/>
      <c r="O152" s="10"/>
      <c r="P152" s="10"/>
      <c r="Q152" s="10"/>
      <c r="R152" s="10"/>
      <c r="S152" s="10"/>
    </row>
    <row r="153" spans="1:19" ht="40.5" customHeight="1">
      <c r="A153" s="82"/>
      <c r="B153" s="12"/>
      <c r="C153" s="7"/>
      <c r="D153" s="8"/>
      <c r="E153" s="9"/>
      <c r="F153" s="80">
        <f t="shared" si="24"/>
        <v>0</v>
      </c>
      <c r="G153" s="77" t="str">
        <f t="shared" si="25"/>
        <v/>
      </c>
      <c r="H153" s="25"/>
      <c r="I153" s="80">
        <f t="shared" si="26"/>
        <v>0</v>
      </c>
      <c r="J153" s="77" t="str">
        <f t="shared" si="27"/>
        <v/>
      </c>
      <c r="K153" s="128"/>
      <c r="L153" s="80">
        <f t="shared" si="28"/>
        <v>0</v>
      </c>
      <c r="M153" s="79" t="str">
        <f t="shared" si="29"/>
        <v/>
      </c>
      <c r="N153" s="10"/>
      <c r="O153" s="10"/>
      <c r="P153" s="10"/>
      <c r="Q153" s="10"/>
      <c r="R153" s="10"/>
      <c r="S153" s="10"/>
    </row>
    <row r="154" spans="1:19" ht="40.5" customHeight="1">
      <c r="A154" s="82"/>
      <c r="B154" s="12"/>
      <c r="C154" s="7"/>
      <c r="D154" s="8"/>
      <c r="E154" s="9"/>
      <c r="F154" s="80">
        <f t="shared" si="24"/>
        <v>0</v>
      </c>
      <c r="G154" s="77" t="str">
        <f t="shared" si="25"/>
        <v/>
      </c>
      <c r="H154" s="25"/>
      <c r="I154" s="80">
        <f t="shared" si="26"/>
        <v>0</v>
      </c>
      <c r="J154" s="77" t="str">
        <f t="shared" si="27"/>
        <v/>
      </c>
      <c r="K154" s="128"/>
      <c r="L154" s="80">
        <f t="shared" si="28"/>
        <v>0</v>
      </c>
      <c r="M154" s="79" t="str">
        <f t="shared" si="29"/>
        <v/>
      </c>
      <c r="N154" s="10"/>
      <c r="O154" s="10"/>
      <c r="P154" s="10"/>
      <c r="Q154" s="10"/>
      <c r="R154" s="10"/>
      <c r="S154" s="10"/>
    </row>
    <row r="155" spans="1:19" ht="40.5" customHeight="1">
      <c r="A155" s="82"/>
      <c r="B155" s="12"/>
      <c r="C155" s="7"/>
      <c r="D155" s="8"/>
      <c r="E155" s="9"/>
      <c r="F155" s="80">
        <f t="shared" si="24"/>
        <v>0</v>
      </c>
      <c r="G155" s="77" t="str">
        <f t="shared" si="25"/>
        <v/>
      </c>
      <c r="H155" s="25"/>
      <c r="I155" s="80">
        <f t="shared" si="26"/>
        <v>0</v>
      </c>
      <c r="J155" s="77" t="str">
        <f t="shared" si="27"/>
        <v/>
      </c>
      <c r="K155" s="128"/>
      <c r="L155" s="80">
        <f t="shared" si="28"/>
        <v>0</v>
      </c>
      <c r="M155" s="79" t="str">
        <f t="shared" si="29"/>
        <v/>
      </c>
      <c r="N155" s="10"/>
      <c r="O155" s="10"/>
      <c r="P155" s="10"/>
      <c r="Q155" s="10"/>
      <c r="R155" s="10"/>
      <c r="S155" s="10"/>
    </row>
    <row r="156" spans="1:19" ht="40.5" customHeight="1">
      <c r="A156" s="82"/>
      <c r="B156" s="12"/>
      <c r="C156" s="7"/>
      <c r="D156" s="8"/>
      <c r="E156" s="9"/>
      <c r="F156" s="80">
        <f t="shared" si="24"/>
        <v>0</v>
      </c>
      <c r="G156" s="77" t="str">
        <f t="shared" si="25"/>
        <v/>
      </c>
      <c r="H156" s="25"/>
      <c r="I156" s="80">
        <f t="shared" si="26"/>
        <v>0</v>
      </c>
      <c r="J156" s="77" t="str">
        <f t="shared" si="27"/>
        <v/>
      </c>
      <c r="K156" s="128"/>
      <c r="L156" s="80">
        <f t="shared" si="28"/>
        <v>0</v>
      </c>
      <c r="M156" s="79" t="str">
        <f t="shared" si="29"/>
        <v/>
      </c>
      <c r="N156" s="10"/>
      <c r="O156" s="10"/>
      <c r="P156" s="10"/>
      <c r="Q156" s="10"/>
      <c r="R156" s="10"/>
      <c r="S156" s="10"/>
    </row>
    <row r="157" spans="1:19" ht="40.5" customHeight="1">
      <c r="A157" s="82"/>
      <c r="B157" s="117"/>
      <c r="C157" s="118"/>
      <c r="D157" s="119"/>
      <c r="E157" s="120"/>
      <c r="F157" s="80">
        <f t="shared" si="24"/>
        <v>0</v>
      </c>
      <c r="G157" s="77" t="str">
        <f t="shared" si="25"/>
        <v/>
      </c>
      <c r="H157" s="25"/>
      <c r="I157" s="80">
        <f t="shared" si="26"/>
        <v>0</v>
      </c>
      <c r="J157" s="77" t="str">
        <f t="shared" si="27"/>
        <v/>
      </c>
      <c r="K157" s="128"/>
      <c r="L157" s="80">
        <f t="shared" si="28"/>
        <v>0</v>
      </c>
      <c r="M157" s="79" t="str">
        <f t="shared" si="29"/>
        <v/>
      </c>
      <c r="N157" s="10"/>
      <c r="O157" s="10"/>
      <c r="P157" s="10"/>
      <c r="Q157" s="10"/>
      <c r="R157" s="10"/>
      <c r="S157" s="10"/>
    </row>
    <row r="158" spans="1:19" ht="40.5" customHeight="1">
      <c r="A158" s="82"/>
      <c r="B158" s="12"/>
      <c r="C158" s="7"/>
      <c r="D158" s="8"/>
      <c r="E158" s="9"/>
      <c r="F158" s="80">
        <f t="shared" si="24"/>
        <v>0</v>
      </c>
      <c r="G158" s="77" t="str">
        <f t="shared" si="25"/>
        <v/>
      </c>
      <c r="H158" s="25"/>
      <c r="I158" s="80">
        <f t="shared" si="26"/>
        <v>0</v>
      </c>
      <c r="J158" s="77" t="str">
        <f t="shared" si="27"/>
        <v/>
      </c>
      <c r="K158" s="128"/>
      <c r="L158" s="80">
        <f t="shared" si="28"/>
        <v>0</v>
      </c>
      <c r="M158" s="79" t="str">
        <f t="shared" si="29"/>
        <v/>
      </c>
      <c r="N158" s="10"/>
      <c r="O158" s="10"/>
      <c r="P158" s="10"/>
      <c r="Q158" s="10"/>
      <c r="R158" s="10"/>
      <c r="S158" s="10"/>
    </row>
    <row r="159" spans="1:19" ht="40.5" customHeight="1">
      <c r="A159" s="82"/>
      <c r="B159" s="121"/>
      <c r="C159" s="7"/>
      <c r="D159" s="8"/>
      <c r="E159" s="9"/>
      <c r="F159" s="80">
        <f t="shared" si="24"/>
        <v>0</v>
      </c>
      <c r="G159" s="77" t="str">
        <f t="shared" si="25"/>
        <v/>
      </c>
      <c r="H159" s="25"/>
      <c r="I159" s="80">
        <f t="shared" si="26"/>
        <v>0</v>
      </c>
      <c r="J159" s="77" t="str">
        <f t="shared" si="27"/>
        <v/>
      </c>
      <c r="K159" s="128"/>
      <c r="L159" s="80">
        <f t="shared" si="28"/>
        <v>0</v>
      </c>
      <c r="M159" s="79" t="str">
        <f t="shared" si="29"/>
        <v/>
      </c>
      <c r="N159" s="10"/>
      <c r="O159" s="10"/>
      <c r="P159" s="10"/>
      <c r="Q159" s="10"/>
      <c r="R159" s="10"/>
      <c r="S159" s="10"/>
    </row>
    <row r="160" spans="1:19" ht="40.5" customHeight="1">
      <c r="A160" s="82"/>
      <c r="B160" s="117"/>
      <c r="C160" s="118"/>
      <c r="D160" s="119"/>
      <c r="E160" s="120"/>
      <c r="F160" s="80">
        <f t="shared" si="24"/>
        <v>0</v>
      </c>
      <c r="G160" s="77" t="str">
        <f t="shared" si="25"/>
        <v/>
      </c>
      <c r="H160" s="25"/>
      <c r="I160" s="80">
        <f t="shared" si="26"/>
        <v>0</v>
      </c>
      <c r="J160" s="77" t="str">
        <f t="shared" si="27"/>
        <v/>
      </c>
      <c r="K160" s="128"/>
      <c r="L160" s="80">
        <f t="shared" si="28"/>
        <v>0</v>
      </c>
      <c r="M160" s="79" t="str">
        <f t="shared" si="29"/>
        <v/>
      </c>
      <c r="N160" s="10"/>
      <c r="O160" s="10"/>
      <c r="P160" s="10"/>
      <c r="Q160" s="10"/>
      <c r="R160" s="10"/>
      <c r="S160" s="10"/>
    </row>
    <row r="161" spans="1:19" ht="40.5" customHeight="1">
      <c r="A161" s="82"/>
      <c r="B161" s="117"/>
      <c r="C161" s="118"/>
      <c r="D161" s="119"/>
      <c r="E161" s="120"/>
      <c r="F161" s="80">
        <f t="shared" si="24"/>
        <v>0</v>
      </c>
      <c r="G161" s="77" t="str">
        <f t="shared" si="25"/>
        <v/>
      </c>
      <c r="H161" s="25"/>
      <c r="I161" s="80">
        <f t="shared" si="26"/>
        <v>0</v>
      </c>
      <c r="J161" s="77" t="str">
        <f t="shared" si="27"/>
        <v/>
      </c>
      <c r="K161" s="128"/>
      <c r="L161" s="80">
        <f t="shared" si="28"/>
        <v>0</v>
      </c>
      <c r="M161" s="79" t="str">
        <f t="shared" si="29"/>
        <v/>
      </c>
      <c r="N161" s="10"/>
      <c r="O161" s="10"/>
      <c r="P161" s="10"/>
      <c r="Q161" s="10"/>
      <c r="R161" s="10"/>
      <c r="S161" s="10"/>
    </row>
    <row r="162" spans="1:19" ht="40.5" customHeight="1">
      <c r="A162" s="82"/>
      <c r="B162" s="117"/>
      <c r="C162" s="118"/>
      <c r="D162" s="119"/>
      <c r="E162" s="120"/>
      <c r="F162" s="80">
        <f t="shared" si="24"/>
        <v>0</v>
      </c>
      <c r="G162" s="77" t="str">
        <f t="shared" si="25"/>
        <v/>
      </c>
      <c r="H162" s="25"/>
      <c r="I162" s="80">
        <f t="shared" si="26"/>
        <v>0</v>
      </c>
      <c r="J162" s="77" t="str">
        <f t="shared" si="27"/>
        <v/>
      </c>
      <c r="K162" s="128"/>
      <c r="L162" s="80">
        <f t="shared" si="28"/>
        <v>0</v>
      </c>
      <c r="M162" s="79" t="str">
        <f t="shared" si="29"/>
        <v/>
      </c>
      <c r="N162" s="10"/>
      <c r="O162" s="10"/>
      <c r="P162" s="10"/>
      <c r="Q162" s="10"/>
      <c r="R162" s="10"/>
      <c r="S162" s="10"/>
    </row>
    <row r="163" spans="1:19" ht="40.5" customHeight="1">
      <c r="A163" s="82"/>
      <c r="B163" s="117"/>
      <c r="C163" s="118"/>
      <c r="D163" s="119"/>
      <c r="E163" s="120"/>
      <c r="F163" s="80">
        <f t="shared" si="24"/>
        <v>0</v>
      </c>
      <c r="G163" s="77" t="str">
        <f t="shared" si="25"/>
        <v/>
      </c>
      <c r="H163" s="25"/>
      <c r="I163" s="80">
        <f t="shared" si="26"/>
        <v>0</v>
      </c>
      <c r="J163" s="77" t="str">
        <f t="shared" si="27"/>
        <v/>
      </c>
      <c r="K163" s="128"/>
      <c r="L163" s="80">
        <f t="shared" si="28"/>
        <v>0</v>
      </c>
      <c r="M163" s="79" t="str">
        <f t="shared" si="29"/>
        <v/>
      </c>
      <c r="N163" s="10"/>
      <c r="O163" s="10"/>
      <c r="P163" s="10"/>
      <c r="Q163" s="10"/>
      <c r="R163" s="10"/>
      <c r="S163" s="10"/>
    </row>
    <row r="164" spans="1:19" ht="40.5" customHeight="1">
      <c r="A164" s="82"/>
      <c r="B164" s="117"/>
      <c r="C164" s="118"/>
      <c r="D164" s="119"/>
      <c r="E164" s="120"/>
      <c r="F164" s="80">
        <f t="shared" si="24"/>
        <v>0</v>
      </c>
      <c r="G164" s="77" t="str">
        <f t="shared" si="25"/>
        <v/>
      </c>
      <c r="H164" s="25"/>
      <c r="I164" s="80">
        <f t="shared" si="26"/>
        <v>0</v>
      </c>
      <c r="J164" s="77" t="str">
        <f t="shared" si="27"/>
        <v/>
      </c>
      <c r="K164" s="128"/>
      <c r="L164" s="80">
        <f t="shared" si="28"/>
        <v>0</v>
      </c>
      <c r="M164" s="79" t="str">
        <f t="shared" si="29"/>
        <v/>
      </c>
      <c r="N164" s="10"/>
      <c r="O164" s="10"/>
      <c r="P164" s="10"/>
      <c r="Q164" s="10"/>
      <c r="R164" s="10"/>
      <c r="S164" s="10"/>
    </row>
    <row r="165" spans="1:19" ht="40.5" customHeight="1">
      <c r="A165" s="82"/>
      <c r="B165" s="121"/>
      <c r="C165" s="118"/>
      <c r="D165" s="119"/>
      <c r="E165" s="120"/>
      <c r="F165" s="80">
        <f t="shared" si="24"/>
        <v>0</v>
      </c>
      <c r="G165" s="77" t="str">
        <f t="shared" si="25"/>
        <v/>
      </c>
      <c r="H165" s="25"/>
      <c r="I165" s="80">
        <f t="shared" si="26"/>
        <v>0</v>
      </c>
      <c r="J165" s="77" t="str">
        <f t="shared" si="27"/>
        <v/>
      </c>
      <c r="K165" s="128"/>
      <c r="L165" s="80">
        <f t="shared" si="28"/>
        <v>0</v>
      </c>
      <c r="M165" s="79" t="str">
        <f t="shared" si="29"/>
        <v/>
      </c>
      <c r="N165" s="10"/>
      <c r="O165" s="10"/>
      <c r="P165" s="10"/>
      <c r="Q165" s="10"/>
      <c r="R165" s="10"/>
      <c r="S165" s="10"/>
    </row>
    <row r="166" spans="1:19" ht="40.5" customHeight="1">
      <c r="A166" s="82"/>
      <c r="B166" s="117"/>
      <c r="C166" s="118"/>
      <c r="D166" s="119"/>
      <c r="E166" s="120"/>
      <c r="F166" s="80">
        <f t="shared" si="24"/>
        <v>0</v>
      </c>
      <c r="G166" s="77" t="str">
        <f t="shared" si="25"/>
        <v/>
      </c>
      <c r="H166" s="25"/>
      <c r="I166" s="80">
        <f t="shared" si="26"/>
        <v>0</v>
      </c>
      <c r="J166" s="77" t="str">
        <f t="shared" si="27"/>
        <v/>
      </c>
      <c r="K166" s="128"/>
      <c r="L166" s="80">
        <f t="shared" si="28"/>
        <v>0</v>
      </c>
      <c r="M166" s="79" t="str">
        <f t="shared" si="29"/>
        <v/>
      </c>
      <c r="N166" s="10"/>
      <c r="O166" s="10"/>
      <c r="P166" s="10"/>
      <c r="Q166" s="10"/>
      <c r="R166" s="10"/>
      <c r="S166" s="10"/>
    </row>
    <row r="167" spans="1:19" ht="40.5" customHeight="1">
      <c r="A167" s="82"/>
      <c r="B167" s="117"/>
      <c r="C167" s="118"/>
      <c r="D167" s="119"/>
      <c r="E167" s="120"/>
      <c r="F167" s="80">
        <f t="shared" si="24"/>
        <v>0</v>
      </c>
      <c r="G167" s="77" t="str">
        <f t="shared" si="25"/>
        <v/>
      </c>
      <c r="H167" s="25"/>
      <c r="I167" s="80">
        <f t="shared" si="26"/>
        <v>0</v>
      </c>
      <c r="J167" s="77" t="str">
        <f t="shared" si="27"/>
        <v/>
      </c>
      <c r="K167" s="128"/>
      <c r="L167" s="80">
        <f t="shared" si="28"/>
        <v>0</v>
      </c>
      <c r="M167" s="79" t="str">
        <f t="shared" si="29"/>
        <v/>
      </c>
      <c r="N167" s="10"/>
      <c r="O167" s="10"/>
      <c r="P167" s="10"/>
      <c r="Q167" s="10"/>
      <c r="R167" s="10"/>
      <c r="S167" s="10"/>
    </row>
    <row r="168" spans="1:19" ht="40.5" customHeight="1">
      <c r="A168" s="82"/>
      <c r="B168" s="121"/>
      <c r="C168" s="118"/>
      <c r="D168" s="119"/>
      <c r="E168" s="120"/>
      <c r="F168" s="80">
        <f t="shared" si="24"/>
        <v>0</v>
      </c>
      <c r="G168" s="77" t="str">
        <f t="shared" si="25"/>
        <v/>
      </c>
      <c r="H168" s="25"/>
      <c r="I168" s="80">
        <f t="shared" si="26"/>
        <v>0</v>
      </c>
      <c r="J168" s="77" t="str">
        <f t="shared" si="27"/>
        <v/>
      </c>
      <c r="K168" s="128"/>
      <c r="L168" s="80">
        <f t="shared" si="28"/>
        <v>0</v>
      </c>
      <c r="M168" s="79" t="str">
        <f t="shared" si="29"/>
        <v/>
      </c>
      <c r="N168" s="10"/>
      <c r="O168" s="10"/>
      <c r="P168" s="10"/>
      <c r="Q168" s="10"/>
      <c r="R168" s="10"/>
      <c r="S168" s="10"/>
    </row>
    <row r="169" spans="1:19" ht="40.5" customHeight="1">
      <c r="A169" s="82"/>
      <c r="B169" s="117"/>
      <c r="C169" s="118"/>
      <c r="D169" s="119"/>
      <c r="E169" s="120"/>
      <c r="F169" s="80">
        <f t="shared" si="24"/>
        <v>0</v>
      </c>
      <c r="G169" s="77" t="str">
        <f t="shared" si="25"/>
        <v/>
      </c>
      <c r="H169" s="25"/>
      <c r="I169" s="80">
        <f t="shared" si="26"/>
        <v>0</v>
      </c>
      <c r="J169" s="77" t="str">
        <f t="shared" si="27"/>
        <v/>
      </c>
      <c r="K169" s="128"/>
      <c r="L169" s="80">
        <f t="shared" si="28"/>
        <v>0</v>
      </c>
      <c r="M169" s="79" t="str">
        <f t="shared" si="29"/>
        <v/>
      </c>
      <c r="N169" s="10"/>
      <c r="O169" s="10"/>
      <c r="P169" s="10"/>
      <c r="Q169" s="10"/>
      <c r="R169" s="10"/>
      <c r="S169" s="10"/>
    </row>
    <row r="170" spans="1:19" ht="40.5" customHeight="1">
      <c r="A170" s="82"/>
      <c r="B170" s="121"/>
      <c r="C170" s="118"/>
      <c r="D170" s="119"/>
      <c r="E170" s="120"/>
      <c r="F170" s="80">
        <f t="shared" si="24"/>
        <v>0</v>
      </c>
      <c r="G170" s="77" t="str">
        <f t="shared" si="25"/>
        <v/>
      </c>
      <c r="H170" s="25"/>
      <c r="I170" s="80">
        <f t="shared" si="26"/>
        <v>0</v>
      </c>
      <c r="J170" s="77" t="str">
        <f t="shared" si="27"/>
        <v/>
      </c>
      <c r="K170" s="128"/>
      <c r="L170" s="80">
        <f t="shared" si="28"/>
        <v>0</v>
      </c>
      <c r="M170" s="79" t="str">
        <f t="shared" si="29"/>
        <v/>
      </c>
      <c r="N170" s="10"/>
      <c r="O170" s="10"/>
      <c r="P170" s="10"/>
      <c r="Q170" s="10"/>
      <c r="R170" s="10"/>
      <c r="S170" s="10"/>
    </row>
    <row r="171" spans="1:19" ht="40.5" customHeight="1">
      <c r="A171" s="82"/>
      <c r="B171" s="122"/>
      <c r="C171" s="118"/>
      <c r="D171" s="119"/>
      <c r="E171" s="120"/>
      <c r="F171" s="80">
        <f t="shared" si="24"/>
        <v>0</v>
      </c>
      <c r="G171" s="77" t="str">
        <f t="shared" si="25"/>
        <v/>
      </c>
      <c r="H171" s="25"/>
      <c r="I171" s="80">
        <f t="shared" si="26"/>
        <v>0</v>
      </c>
      <c r="J171" s="77" t="str">
        <f t="shared" si="27"/>
        <v/>
      </c>
      <c r="K171" s="128"/>
      <c r="L171" s="80">
        <f t="shared" si="28"/>
        <v>0</v>
      </c>
      <c r="M171" s="79" t="str">
        <f t="shared" si="29"/>
        <v/>
      </c>
      <c r="N171" s="10"/>
      <c r="O171" s="10"/>
      <c r="P171" s="10"/>
      <c r="Q171" s="10"/>
      <c r="R171" s="10"/>
      <c r="S171" s="10"/>
    </row>
    <row r="172" spans="1:19" ht="40.5" customHeight="1">
      <c r="A172" s="82"/>
      <c r="B172" s="123"/>
      <c r="C172" s="118"/>
      <c r="D172" s="119"/>
      <c r="E172" s="120"/>
      <c r="F172" s="80">
        <f t="shared" si="24"/>
        <v>0</v>
      </c>
      <c r="G172" s="77" t="str">
        <f t="shared" si="25"/>
        <v/>
      </c>
      <c r="H172" s="25"/>
      <c r="I172" s="80">
        <f t="shared" si="26"/>
        <v>0</v>
      </c>
      <c r="J172" s="77" t="str">
        <f t="shared" si="27"/>
        <v/>
      </c>
      <c r="K172" s="128"/>
      <c r="L172" s="80">
        <f t="shared" si="28"/>
        <v>0</v>
      </c>
      <c r="M172" s="79" t="str">
        <f t="shared" si="29"/>
        <v/>
      </c>
      <c r="N172" s="10"/>
      <c r="O172" s="10"/>
      <c r="P172" s="10"/>
      <c r="Q172" s="10"/>
      <c r="R172" s="10"/>
      <c r="S172" s="10"/>
    </row>
    <row r="173" spans="1:19" ht="40.5" customHeight="1">
      <c r="A173" s="84"/>
      <c r="B173" s="124" t="s">
        <v>126</v>
      </c>
      <c r="C173" s="125"/>
      <c r="D173" s="126"/>
      <c r="E173" s="86"/>
      <c r="F173" s="80"/>
      <c r="G173" s="77">
        <f>SUM(G145:G172)</f>
        <v>0</v>
      </c>
      <c r="H173" s="78"/>
      <c r="I173" s="80"/>
      <c r="J173" s="77">
        <f>SUM(J145:J172)</f>
        <v>0</v>
      </c>
      <c r="K173" s="129"/>
      <c r="L173" s="80"/>
      <c r="M173" s="79">
        <f>SUM(M145:M172)</f>
        <v>0</v>
      </c>
      <c r="N173" s="80"/>
      <c r="O173" s="80"/>
      <c r="P173" s="80"/>
      <c r="Q173" s="80"/>
      <c r="R173" s="80"/>
      <c r="S173" s="80"/>
    </row>
    <row r="174" spans="1:19" ht="40.5" customHeight="1">
      <c r="A174" s="83"/>
      <c r="B174" s="81"/>
      <c r="C174" s="7"/>
      <c r="D174" s="8"/>
      <c r="E174" s="9"/>
      <c r="F174" s="80">
        <f t="shared" ref="F174:F201" si="30">N174+O174</f>
        <v>0</v>
      </c>
      <c r="G174" s="77" t="str">
        <f>IF(OR(D174="",F174=""),"",ROUND(D174*F174,0))</f>
        <v/>
      </c>
      <c r="H174" s="25"/>
      <c r="I174" s="80">
        <f>P174+Q174</f>
        <v>0</v>
      </c>
      <c r="J174" s="77" t="str">
        <f>IF(OR(H174="",I174=""),"",ROUND(H174*I174,0))</f>
        <v/>
      </c>
      <c r="K174" s="128"/>
      <c r="L174" s="80">
        <f>R174+S174</f>
        <v>0</v>
      </c>
      <c r="M174" s="79" t="str">
        <f>IF(OR(K174="",L174=""),"",ROUND(K174*L174,0))</f>
        <v/>
      </c>
      <c r="N174" s="10"/>
      <c r="O174" s="10"/>
      <c r="P174" s="10"/>
      <c r="Q174" s="10"/>
      <c r="R174" s="10"/>
      <c r="S174" s="10"/>
    </row>
    <row r="175" spans="1:19" ht="40.5" customHeight="1">
      <c r="A175" s="82"/>
      <c r="B175" s="12"/>
      <c r="C175" s="7"/>
      <c r="D175" s="8"/>
      <c r="E175" s="9"/>
      <c r="F175" s="80">
        <f t="shared" si="30"/>
        <v>0</v>
      </c>
      <c r="G175" s="77" t="str">
        <f t="shared" ref="G175:G201" si="31">IF(OR(D175="",F175=""),"",ROUND(D175*F175,0))</f>
        <v/>
      </c>
      <c r="H175" s="25"/>
      <c r="I175" s="80">
        <f t="shared" ref="I175:I201" si="32">P175+Q175</f>
        <v>0</v>
      </c>
      <c r="J175" s="77" t="str">
        <f t="shared" ref="J175:J201" si="33">IF(OR(H175="",I175=""),"",ROUND(H175*I175,0))</f>
        <v/>
      </c>
      <c r="K175" s="128"/>
      <c r="L175" s="80">
        <f t="shared" ref="L175:L201" si="34">R175+S175</f>
        <v>0</v>
      </c>
      <c r="M175" s="79" t="str">
        <f t="shared" ref="M175:M201" si="35">IF(OR(K175="",L175=""),"",ROUND(K175*L175,0))</f>
        <v/>
      </c>
      <c r="N175" s="10"/>
      <c r="O175" s="10"/>
      <c r="P175" s="10"/>
      <c r="Q175" s="10"/>
      <c r="R175" s="10"/>
      <c r="S175" s="10"/>
    </row>
    <row r="176" spans="1:19" ht="40.5" customHeight="1">
      <c r="A176" s="82"/>
      <c r="B176" s="12"/>
      <c r="C176" s="7"/>
      <c r="D176" s="24"/>
      <c r="E176" s="9"/>
      <c r="F176" s="80">
        <f t="shared" si="30"/>
        <v>0</v>
      </c>
      <c r="G176" s="77" t="str">
        <f t="shared" si="31"/>
        <v/>
      </c>
      <c r="H176" s="25"/>
      <c r="I176" s="80">
        <f t="shared" si="32"/>
        <v>0</v>
      </c>
      <c r="J176" s="77" t="str">
        <f t="shared" si="33"/>
        <v/>
      </c>
      <c r="K176" s="128"/>
      <c r="L176" s="80">
        <f t="shared" si="34"/>
        <v>0</v>
      </c>
      <c r="M176" s="79" t="str">
        <f t="shared" si="35"/>
        <v/>
      </c>
      <c r="N176" s="10"/>
      <c r="O176" s="10"/>
      <c r="P176" s="10"/>
      <c r="Q176" s="10"/>
      <c r="R176" s="10"/>
      <c r="S176" s="10"/>
    </row>
    <row r="177" spans="1:19" ht="40.5" customHeight="1">
      <c r="A177" s="82"/>
      <c r="B177" s="12"/>
      <c r="C177" s="7"/>
      <c r="D177" s="24"/>
      <c r="E177" s="9"/>
      <c r="F177" s="80">
        <f t="shared" si="30"/>
        <v>0</v>
      </c>
      <c r="G177" s="77" t="str">
        <f t="shared" si="31"/>
        <v/>
      </c>
      <c r="H177" s="25"/>
      <c r="I177" s="80">
        <f t="shared" si="32"/>
        <v>0</v>
      </c>
      <c r="J177" s="77" t="str">
        <f t="shared" si="33"/>
        <v/>
      </c>
      <c r="K177" s="128"/>
      <c r="L177" s="80">
        <f t="shared" si="34"/>
        <v>0</v>
      </c>
      <c r="M177" s="79" t="str">
        <f t="shared" si="35"/>
        <v/>
      </c>
      <c r="N177" s="10"/>
      <c r="O177" s="10"/>
      <c r="P177" s="10"/>
      <c r="Q177" s="10"/>
      <c r="R177" s="10"/>
      <c r="S177" s="10"/>
    </row>
    <row r="178" spans="1:19" ht="40.5" customHeight="1">
      <c r="A178" s="82"/>
      <c r="B178" s="12"/>
      <c r="C178" s="7"/>
      <c r="D178" s="8"/>
      <c r="E178" s="9"/>
      <c r="F178" s="80">
        <f t="shared" si="30"/>
        <v>0</v>
      </c>
      <c r="G178" s="77" t="str">
        <f t="shared" si="31"/>
        <v/>
      </c>
      <c r="H178" s="25"/>
      <c r="I178" s="80">
        <f t="shared" si="32"/>
        <v>0</v>
      </c>
      <c r="J178" s="77" t="str">
        <f t="shared" si="33"/>
        <v/>
      </c>
      <c r="K178" s="128"/>
      <c r="L178" s="80">
        <f t="shared" si="34"/>
        <v>0</v>
      </c>
      <c r="M178" s="79" t="str">
        <f t="shared" si="35"/>
        <v/>
      </c>
      <c r="N178" s="10"/>
      <c r="O178" s="10"/>
      <c r="P178" s="10"/>
      <c r="Q178" s="10"/>
      <c r="R178" s="10"/>
      <c r="S178" s="10"/>
    </row>
    <row r="179" spans="1:19" ht="40.5" customHeight="1">
      <c r="A179" s="82"/>
      <c r="B179" s="12"/>
      <c r="C179" s="7"/>
      <c r="D179" s="8"/>
      <c r="E179" s="9"/>
      <c r="F179" s="80">
        <f t="shared" si="30"/>
        <v>0</v>
      </c>
      <c r="G179" s="77" t="str">
        <f t="shared" si="31"/>
        <v/>
      </c>
      <c r="H179" s="25"/>
      <c r="I179" s="80">
        <f t="shared" si="32"/>
        <v>0</v>
      </c>
      <c r="J179" s="77" t="str">
        <f t="shared" si="33"/>
        <v/>
      </c>
      <c r="K179" s="128"/>
      <c r="L179" s="80">
        <f t="shared" si="34"/>
        <v>0</v>
      </c>
      <c r="M179" s="79" t="str">
        <f t="shared" si="35"/>
        <v/>
      </c>
      <c r="N179" s="10"/>
      <c r="O179" s="10"/>
      <c r="P179" s="10"/>
      <c r="Q179" s="10"/>
      <c r="R179" s="10"/>
      <c r="S179" s="10"/>
    </row>
    <row r="180" spans="1:19" ht="40.5" customHeight="1">
      <c r="A180" s="82"/>
      <c r="B180" s="12"/>
      <c r="C180" s="7"/>
      <c r="D180" s="8"/>
      <c r="E180" s="9"/>
      <c r="F180" s="80">
        <f t="shared" si="30"/>
        <v>0</v>
      </c>
      <c r="G180" s="77" t="str">
        <f t="shared" si="31"/>
        <v/>
      </c>
      <c r="H180" s="25"/>
      <c r="I180" s="80">
        <f t="shared" si="32"/>
        <v>0</v>
      </c>
      <c r="J180" s="77" t="str">
        <f t="shared" si="33"/>
        <v/>
      </c>
      <c r="K180" s="128"/>
      <c r="L180" s="80">
        <f t="shared" si="34"/>
        <v>0</v>
      </c>
      <c r="M180" s="79" t="str">
        <f t="shared" si="35"/>
        <v/>
      </c>
      <c r="N180" s="10"/>
      <c r="O180" s="10"/>
      <c r="P180" s="10"/>
      <c r="Q180" s="10"/>
      <c r="R180" s="10"/>
      <c r="S180" s="10"/>
    </row>
    <row r="181" spans="1:19" ht="40.5" customHeight="1">
      <c r="A181" s="82"/>
      <c r="B181" s="12"/>
      <c r="C181" s="7"/>
      <c r="D181" s="8"/>
      <c r="E181" s="9"/>
      <c r="F181" s="80">
        <f t="shared" si="30"/>
        <v>0</v>
      </c>
      <c r="G181" s="77" t="str">
        <f t="shared" si="31"/>
        <v/>
      </c>
      <c r="H181" s="25"/>
      <c r="I181" s="80">
        <f t="shared" si="32"/>
        <v>0</v>
      </c>
      <c r="J181" s="77" t="str">
        <f t="shared" si="33"/>
        <v/>
      </c>
      <c r="K181" s="128"/>
      <c r="L181" s="80">
        <f t="shared" si="34"/>
        <v>0</v>
      </c>
      <c r="M181" s="79" t="str">
        <f t="shared" si="35"/>
        <v/>
      </c>
      <c r="N181" s="10"/>
      <c r="O181" s="10"/>
      <c r="P181" s="10"/>
      <c r="Q181" s="10"/>
      <c r="R181" s="10"/>
      <c r="S181" s="10"/>
    </row>
    <row r="182" spans="1:19" ht="40.5" customHeight="1">
      <c r="A182" s="82"/>
      <c r="B182" s="12"/>
      <c r="C182" s="7"/>
      <c r="D182" s="8"/>
      <c r="E182" s="9"/>
      <c r="F182" s="80">
        <f t="shared" si="30"/>
        <v>0</v>
      </c>
      <c r="G182" s="77" t="str">
        <f t="shared" si="31"/>
        <v/>
      </c>
      <c r="H182" s="25"/>
      <c r="I182" s="80">
        <f t="shared" si="32"/>
        <v>0</v>
      </c>
      <c r="J182" s="77" t="str">
        <f t="shared" si="33"/>
        <v/>
      </c>
      <c r="K182" s="128"/>
      <c r="L182" s="80">
        <f t="shared" si="34"/>
        <v>0</v>
      </c>
      <c r="M182" s="79" t="str">
        <f t="shared" si="35"/>
        <v/>
      </c>
      <c r="N182" s="10"/>
      <c r="O182" s="10"/>
      <c r="P182" s="10"/>
      <c r="Q182" s="10"/>
      <c r="R182" s="10"/>
      <c r="S182" s="10"/>
    </row>
    <row r="183" spans="1:19" ht="40.5" customHeight="1">
      <c r="A183" s="82"/>
      <c r="B183" s="12"/>
      <c r="C183" s="7"/>
      <c r="D183" s="8"/>
      <c r="E183" s="9"/>
      <c r="F183" s="80">
        <f t="shared" si="30"/>
        <v>0</v>
      </c>
      <c r="G183" s="77" t="str">
        <f t="shared" si="31"/>
        <v/>
      </c>
      <c r="H183" s="25"/>
      <c r="I183" s="80">
        <f t="shared" si="32"/>
        <v>0</v>
      </c>
      <c r="J183" s="77" t="str">
        <f t="shared" si="33"/>
        <v/>
      </c>
      <c r="K183" s="128"/>
      <c r="L183" s="80">
        <f t="shared" si="34"/>
        <v>0</v>
      </c>
      <c r="M183" s="79" t="str">
        <f t="shared" si="35"/>
        <v/>
      </c>
      <c r="N183" s="10"/>
      <c r="O183" s="10"/>
      <c r="P183" s="10"/>
      <c r="Q183" s="10"/>
      <c r="R183" s="10"/>
      <c r="S183" s="10"/>
    </row>
    <row r="184" spans="1:19" ht="40.5" customHeight="1">
      <c r="A184" s="82"/>
      <c r="B184" s="12"/>
      <c r="C184" s="7"/>
      <c r="D184" s="8"/>
      <c r="E184" s="9"/>
      <c r="F184" s="80">
        <f t="shared" si="30"/>
        <v>0</v>
      </c>
      <c r="G184" s="77" t="str">
        <f t="shared" si="31"/>
        <v/>
      </c>
      <c r="H184" s="25"/>
      <c r="I184" s="80">
        <f t="shared" si="32"/>
        <v>0</v>
      </c>
      <c r="J184" s="77" t="str">
        <f t="shared" si="33"/>
        <v/>
      </c>
      <c r="K184" s="128"/>
      <c r="L184" s="80">
        <f t="shared" si="34"/>
        <v>0</v>
      </c>
      <c r="M184" s="79" t="str">
        <f t="shared" si="35"/>
        <v/>
      </c>
      <c r="N184" s="10"/>
      <c r="O184" s="10"/>
      <c r="P184" s="10"/>
      <c r="Q184" s="10"/>
      <c r="R184" s="10"/>
      <c r="S184" s="10"/>
    </row>
    <row r="185" spans="1:19" ht="40.5" customHeight="1">
      <c r="A185" s="82"/>
      <c r="B185" s="12"/>
      <c r="C185" s="7"/>
      <c r="D185" s="8"/>
      <c r="E185" s="9"/>
      <c r="F185" s="80">
        <f t="shared" si="30"/>
        <v>0</v>
      </c>
      <c r="G185" s="77" t="str">
        <f t="shared" si="31"/>
        <v/>
      </c>
      <c r="H185" s="25"/>
      <c r="I185" s="80">
        <f t="shared" si="32"/>
        <v>0</v>
      </c>
      <c r="J185" s="77" t="str">
        <f t="shared" si="33"/>
        <v/>
      </c>
      <c r="K185" s="128"/>
      <c r="L185" s="80">
        <f t="shared" si="34"/>
        <v>0</v>
      </c>
      <c r="M185" s="79" t="str">
        <f t="shared" si="35"/>
        <v/>
      </c>
      <c r="N185" s="10"/>
      <c r="O185" s="10"/>
      <c r="P185" s="10"/>
      <c r="Q185" s="10"/>
      <c r="R185" s="10"/>
      <c r="S185" s="10"/>
    </row>
    <row r="186" spans="1:19" ht="40.5" customHeight="1">
      <c r="A186" s="82"/>
      <c r="B186" s="117"/>
      <c r="C186" s="118"/>
      <c r="D186" s="119"/>
      <c r="E186" s="120"/>
      <c r="F186" s="80">
        <f t="shared" si="30"/>
        <v>0</v>
      </c>
      <c r="G186" s="77" t="str">
        <f t="shared" si="31"/>
        <v/>
      </c>
      <c r="H186" s="25"/>
      <c r="I186" s="80">
        <f t="shared" si="32"/>
        <v>0</v>
      </c>
      <c r="J186" s="77" t="str">
        <f t="shared" si="33"/>
        <v/>
      </c>
      <c r="K186" s="128"/>
      <c r="L186" s="80">
        <f t="shared" si="34"/>
        <v>0</v>
      </c>
      <c r="M186" s="79" t="str">
        <f t="shared" si="35"/>
        <v/>
      </c>
      <c r="N186" s="10"/>
      <c r="O186" s="10"/>
      <c r="P186" s="10"/>
      <c r="Q186" s="10"/>
      <c r="R186" s="10"/>
      <c r="S186" s="10"/>
    </row>
    <row r="187" spans="1:19" ht="40.5" customHeight="1">
      <c r="A187" s="82"/>
      <c r="B187" s="12"/>
      <c r="C187" s="7"/>
      <c r="D187" s="8"/>
      <c r="E187" s="9"/>
      <c r="F187" s="80">
        <f t="shared" si="30"/>
        <v>0</v>
      </c>
      <c r="G187" s="77" t="str">
        <f t="shared" si="31"/>
        <v/>
      </c>
      <c r="H187" s="25"/>
      <c r="I187" s="80">
        <f t="shared" si="32"/>
        <v>0</v>
      </c>
      <c r="J187" s="77" t="str">
        <f t="shared" si="33"/>
        <v/>
      </c>
      <c r="K187" s="128"/>
      <c r="L187" s="80">
        <f t="shared" si="34"/>
        <v>0</v>
      </c>
      <c r="M187" s="79" t="str">
        <f t="shared" si="35"/>
        <v/>
      </c>
      <c r="N187" s="10"/>
      <c r="O187" s="10"/>
      <c r="P187" s="10"/>
      <c r="Q187" s="10"/>
      <c r="R187" s="10"/>
      <c r="S187" s="10"/>
    </row>
    <row r="188" spans="1:19" ht="40.5" customHeight="1">
      <c r="A188" s="82"/>
      <c r="B188" s="121"/>
      <c r="C188" s="7"/>
      <c r="D188" s="8"/>
      <c r="E188" s="9"/>
      <c r="F188" s="80">
        <f t="shared" si="30"/>
        <v>0</v>
      </c>
      <c r="G188" s="77" t="str">
        <f t="shared" si="31"/>
        <v/>
      </c>
      <c r="H188" s="25"/>
      <c r="I188" s="80">
        <f t="shared" si="32"/>
        <v>0</v>
      </c>
      <c r="J188" s="77" t="str">
        <f t="shared" si="33"/>
        <v/>
      </c>
      <c r="K188" s="128"/>
      <c r="L188" s="80">
        <f t="shared" si="34"/>
        <v>0</v>
      </c>
      <c r="M188" s="79" t="str">
        <f t="shared" si="35"/>
        <v/>
      </c>
      <c r="N188" s="10"/>
      <c r="O188" s="10"/>
      <c r="P188" s="10"/>
      <c r="Q188" s="10"/>
      <c r="R188" s="10"/>
      <c r="S188" s="10"/>
    </row>
    <row r="189" spans="1:19" ht="40.5" customHeight="1">
      <c r="A189" s="82"/>
      <c r="B189" s="117"/>
      <c r="C189" s="118"/>
      <c r="D189" s="119"/>
      <c r="E189" s="120"/>
      <c r="F189" s="80">
        <f t="shared" si="30"/>
        <v>0</v>
      </c>
      <c r="G189" s="77" t="str">
        <f t="shared" si="31"/>
        <v/>
      </c>
      <c r="H189" s="25"/>
      <c r="I189" s="80">
        <f t="shared" si="32"/>
        <v>0</v>
      </c>
      <c r="J189" s="77" t="str">
        <f t="shared" si="33"/>
        <v/>
      </c>
      <c r="K189" s="128"/>
      <c r="L189" s="80">
        <f t="shared" si="34"/>
        <v>0</v>
      </c>
      <c r="M189" s="79" t="str">
        <f t="shared" si="35"/>
        <v/>
      </c>
      <c r="N189" s="10"/>
      <c r="O189" s="10"/>
      <c r="P189" s="10"/>
      <c r="Q189" s="10"/>
      <c r="R189" s="10"/>
      <c r="S189" s="10"/>
    </row>
    <row r="190" spans="1:19" ht="40.5" customHeight="1">
      <c r="A190" s="82"/>
      <c r="B190" s="117"/>
      <c r="C190" s="118"/>
      <c r="D190" s="119"/>
      <c r="E190" s="120"/>
      <c r="F190" s="80">
        <f t="shared" si="30"/>
        <v>0</v>
      </c>
      <c r="G190" s="77" t="str">
        <f t="shared" si="31"/>
        <v/>
      </c>
      <c r="H190" s="25"/>
      <c r="I190" s="80">
        <f t="shared" si="32"/>
        <v>0</v>
      </c>
      <c r="J190" s="77" t="str">
        <f t="shared" si="33"/>
        <v/>
      </c>
      <c r="K190" s="128"/>
      <c r="L190" s="80">
        <f t="shared" si="34"/>
        <v>0</v>
      </c>
      <c r="M190" s="79" t="str">
        <f t="shared" si="35"/>
        <v/>
      </c>
      <c r="N190" s="10"/>
      <c r="O190" s="10"/>
      <c r="P190" s="10"/>
      <c r="Q190" s="10"/>
      <c r="R190" s="10"/>
      <c r="S190" s="10"/>
    </row>
    <row r="191" spans="1:19" ht="40.5" customHeight="1">
      <c r="A191" s="82"/>
      <c r="B191" s="117"/>
      <c r="C191" s="118"/>
      <c r="D191" s="119"/>
      <c r="E191" s="120"/>
      <c r="F191" s="80">
        <f t="shared" si="30"/>
        <v>0</v>
      </c>
      <c r="G191" s="77" t="str">
        <f t="shared" si="31"/>
        <v/>
      </c>
      <c r="H191" s="25"/>
      <c r="I191" s="80">
        <f t="shared" si="32"/>
        <v>0</v>
      </c>
      <c r="J191" s="77" t="str">
        <f t="shared" si="33"/>
        <v/>
      </c>
      <c r="K191" s="128"/>
      <c r="L191" s="80">
        <f t="shared" si="34"/>
        <v>0</v>
      </c>
      <c r="M191" s="79" t="str">
        <f t="shared" si="35"/>
        <v/>
      </c>
      <c r="N191" s="10"/>
      <c r="O191" s="10"/>
      <c r="P191" s="10"/>
      <c r="Q191" s="10"/>
      <c r="R191" s="10"/>
      <c r="S191" s="10"/>
    </row>
    <row r="192" spans="1:19" ht="40.5" customHeight="1">
      <c r="A192" s="82"/>
      <c r="B192" s="117"/>
      <c r="C192" s="118"/>
      <c r="D192" s="119"/>
      <c r="E192" s="120"/>
      <c r="F192" s="80">
        <f t="shared" si="30"/>
        <v>0</v>
      </c>
      <c r="G192" s="77" t="str">
        <f t="shared" si="31"/>
        <v/>
      </c>
      <c r="H192" s="25"/>
      <c r="I192" s="80">
        <f t="shared" si="32"/>
        <v>0</v>
      </c>
      <c r="J192" s="77" t="str">
        <f t="shared" si="33"/>
        <v/>
      </c>
      <c r="K192" s="128"/>
      <c r="L192" s="80">
        <f t="shared" si="34"/>
        <v>0</v>
      </c>
      <c r="M192" s="79" t="str">
        <f t="shared" si="35"/>
        <v/>
      </c>
      <c r="N192" s="10"/>
      <c r="O192" s="10"/>
      <c r="P192" s="10"/>
      <c r="Q192" s="10"/>
      <c r="R192" s="10"/>
      <c r="S192" s="10"/>
    </row>
    <row r="193" spans="1:19" ht="40.5" customHeight="1">
      <c r="A193" s="82"/>
      <c r="B193" s="117"/>
      <c r="C193" s="118"/>
      <c r="D193" s="119"/>
      <c r="E193" s="120"/>
      <c r="F193" s="80">
        <f t="shared" si="30"/>
        <v>0</v>
      </c>
      <c r="G193" s="77" t="str">
        <f t="shared" si="31"/>
        <v/>
      </c>
      <c r="H193" s="25"/>
      <c r="I193" s="80">
        <f t="shared" si="32"/>
        <v>0</v>
      </c>
      <c r="J193" s="77" t="str">
        <f t="shared" si="33"/>
        <v/>
      </c>
      <c r="K193" s="128"/>
      <c r="L193" s="80">
        <f t="shared" si="34"/>
        <v>0</v>
      </c>
      <c r="M193" s="79" t="str">
        <f t="shared" si="35"/>
        <v/>
      </c>
      <c r="N193" s="10"/>
      <c r="O193" s="10"/>
      <c r="P193" s="10"/>
      <c r="Q193" s="10"/>
      <c r="R193" s="10"/>
      <c r="S193" s="10"/>
    </row>
    <row r="194" spans="1:19" ht="40.5" customHeight="1">
      <c r="A194" s="82"/>
      <c r="B194" s="121"/>
      <c r="C194" s="118"/>
      <c r="D194" s="119"/>
      <c r="E194" s="120"/>
      <c r="F194" s="80">
        <f t="shared" si="30"/>
        <v>0</v>
      </c>
      <c r="G194" s="77" t="str">
        <f t="shared" si="31"/>
        <v/>
      </c>
      <c r="H194" s="25"/>
      <c r="I194" s="80">
        <f t="shared" si="32"/>
        <v>0</v>
      </c>
      <c r="J194" s="77" t="str">
        <f t="shared" si="33"/>
        <v/>
      </c>
      <c r="K194" s="128"/>
      <c r="L194" s="80">
        <f t="shared" si="34"/>
        <v>0</v>
      </c>
      <c r="M194" s="79" t="str">
        <f t="shared" si="35"/>
        <v/>
      </c>
      <c r="N194" s="10"/>
      <c r="O194" s="10"/>
      <c r="P194" s="10"/>
      <c r="Q194" s="10"/>
      <c r="R194" s="10"/>
      <c r="S194" s="10"/>
    </row>
    <row r="195" spans="1:19" ht="40.5" customHeight="1">
      <c r="A195" s="82"/>
      <c r="B195" s="117"/>
      <c r="C195" s="118"/>
      <c r="D195" s="119"/>
      <c r="E195" s="120"/>
      <c r="F195" s="80">
        <f t="shared" si="30"/>
        <v>0</v>
      </c>
      <c r="G195" s="77" t="str">
        <f t="shared" si="31"/>
        <v/>
      </c>
      <c r="H195" s="25"/>
      <c r="I195" s="80">
        <f t="shared" si="32"/>
        <v>0</v>
      </c>
      <c r="J195" s="77" t="str">
        <f t="shared" si="33"/>
        <v/>
      </c>
      <c r="K195" s="128"/>
      <c r="L195" s="80">
        <f t="shared" si="34"/>
        <v>0</v>
      </c>
      <c r="M195" s="79" t="str">
        <f t="shared" si="35"/>
        <v/>
      </c>
      <c r="N195" s="10"/>
      <c r="O195" s="10"/>
      <c r="P195" s="10"/>
      <c r="Q195" s="10"/>
      <c r="R195" s="10"/>
      <c r="S195" s="10"/>
    </row>
    <row r="196" spans="1:19" ht="40.5" customHeight="1">
      <c r="A196" s="82"/>
      <c r="B196" s="117"/>
      <c r="C196" s="118"/>
      <c r="D196" s="119"/>
      <c r="E196" s="120"/>
      <c r="F196" s="80">
        <f t="shared" si="30"/>
        <v>0</v>
      </c>
      <c r="G196" s="77" t="str">
        <f t="shared" si="31"/>
        <v/>
      </c>
      <c r="H196" s="25"/>
      <c r="I196" s="80">
        <f t="shared" si="32"/>
        <v>0</v>
      </c>
      <c r="J196" s="77" t="str">
        <f t="shared" si="33"/>
        <v/>
      </c>
      <c r="K196" s="128"/>
      <c r="L196" s="80">
        <f t="shared" si="34"/>
        <v>0</v>
      </c>
      <c r="M196" s="79" t="str">
        <f t="shared" si="35"/>
        <v/>
      </c>
      <c r="N196" s="10"/>
      <c r="O196" s="10"/>
      <c r="P196" s="10"/>
      <c r="Q196" s="10"/>
      <c r="R196" s="10"/>
      <c r="S196" s="10"/>
    </row>
    <row r="197" spans="1:19" ht="40.5" customHeight="1">
      <c r="A197" s="82"/>
      <c r="B197" s="121"/>
      <c r="C197" s="118"/>
      <c r="D197" s="119"/>
      <c r="E197" s="120"/>
      <c r="F197" s="80">
        <f t="shared" si="30"/>
        <v>0</v>
      </c>
      <c r="G197" s="77" t="str">
        <f t="shared" si="31"/>
        <v/>
      </c>
      <c r="H197" s="25"/>
      <c r="I197" s="80">
        <f t="shared" si="32"/>
        <v>0</v>
      </c>
      <c r="J197" s="77" t="str">
        <f t="shared" si="33"/>
        <v/>
      </c>
      <c r="K197" s="128"/>
      <c r="L197" s="80">
        <f t="shared" si="34"/>
        <v>0</v>
      </c>
      <c r="M197" s="79" t="str">
        <f t="shared" si="35"/>
        <v/>
      </c>
      <c r="N197" s="10"/>
      <c r="O197" s="10"/>
      <c r="P197" s="10"/>
      <c r="Q197" s="10"/>
      <c r="R197" s="10"/>
      <c r="S197" s="10"/>
    </row>
    <row r="198" spans="1:19" ht="40.5" customHeight="1">
      <c r="A198" s="82"/>
      <c r="B198" s="117"/>
      <c r="C198" s="118"/>
      <c r="D198" s="119"/>
      <c r="E198" s="120"/>
      <c r="F198" s="80">
        <f t="shared" si="30"/>
        <v>0</v>
      </c>
      <c r="G198" s="77" t="str">
        <f t="shared" si="31"/>
        <v/>
      </c>
      <c r="H198" s="25"/>
      <c r="I198" s="80">
        <f t="shared" si="32"/>
        <v>0</v>
      </c>
      <c r="J198" s="77" t="str">
        <f t="shared" si="33"/>
        <v/>
      </c>
      <c r="K198" s="128"/>
      <c r="L198" s="80">
        <f t="shared" si="34"/>
        <v>0</v>
      </c>
      <c r="M198" s="79" t="str">
        <f t="shared" si="35"/>
        <v/>
      </c>
      <c r="N198" s="10"/>
      <c r="O198" s="10"/>
      <c r="P198" s="10"/>
      <c r="Q198" s="10"/>
      <c r="R198" s="10"/>
      <c r="S198" s="10"/>
    </row>
    <row r="199" spans="1:19" ht="40.5" customHeight="1">
      <c r="A199" s="82"/>
      <c r="B199" s="121"/>
      <c r="C199" s="118"/>
      <c r="D199" s="119"/>
      <c r="E199" s="120"/>
      <c r="F199" s="80">
        <f t="shared" si="30"/>
        <v>0</v>
      </c>
      <c r="G199" s="77" t="str">
        <f t="shared" si="31"/>
        <v/>
      </c>
      <c r="H199" s="25"/>
      <c r="I199" s="80">
        <f t="shared" si="32"/>
        <v>0</v>
      </c>
      <c r="J199" s="77" t="str">
        <f t="shared" si="33"/>
        <v/>
      </c>
      <c r="K199" s="128"/>
      <c r="L199" s="80">
        <f t="shared" si="34"/>
        <v>0</v>
      </c>
      <c r="M199" s="79" t="str">
        <f t="shared" si="35"/>
        <v/>
      </c>
      <c r="N199" s="10"/>
      <c r="O199" s="10"/>
      <c r="P199" s="10"/>
      <c r="Q199" s="10"/>
      <c r="R199" s="10"/>
      <c r="S199" s="10"/>
    </row>
    <row r="200" spans="1:19" ht="40.5" customHeight="1">
      <c r="A200" s="82"/>
      <c r="B200" s="122"/>
      <c r="C200" s="118"/>
      <c r="D200" s="119"/>
      <c r="E200" s="120"/>
      <c r="F200" s="80">
        <f t="shared" si="30"/>
        <v>0</v>
      </c>
      <c r="G200" s="77" t="str">
        <f t="shared" si="31"/>
        <v/>
      </c>
      <c r="H200" s="25"/>
      <c r="I200" s="80">
        <f t="shared" si="32"/>
        <v>0</v>
      </c>
      <c r="J200" s="77" t="str">
        <f t="shared" si="33"/>
        <v/>
      </c>
      <c r="K200" s="128"/>
      <c r="L200" s="80">
        <f t="shared" si="34"/>
        <v>0</v>
      </c>
      <c r="M200" s="79" t="str">
        <f t="shared" si="35"/>
        <v/>
      </c>
      <c r="N200" s="10"/>
      <c r="O200" s="10"/>
      <c r="P200" s="10"/>
      <c r="Q200" s="10"/>
      <c r="R200" s="10"/>
      <c r="S200" s="10"/>
    </row>
    <row r="201" spans="1:19" ht="40.5" customHeight="1">
      <c r="A201" s="82"/>
      <c r="B201" s="123"/>
      <c r="C201" s="118"/>
      <c r="D201" s="119"/>
      <c r="E201" s="120"/>
      <c r="F201" s="80">
        <f t="shared" si="30"/>
        <v>0</v>
      </c>
      <c r="G201" s="77" t="str">
        <f t="shared" si="31"/>
        <v/>
      </c>
      <c r="H201" s="25"/>
      <c r="I201" s="80">
        <f t="shared" si="32"/>
        <v>0</v>
      </c>
      <c r="J201" s="77" t="str">
        <f t="shared" si="33"/>
        <v/>
      </c>
      <c r="K201" s="128"/>
      <c r="L201" s="80">
        <f t="shared" si="34"/>
        <v>0</v>
      </c>
      <c r="M201" s="79" t="str">
        <f t="shared" si="35"/>
        <v/>
      </c>
      <c r="N201" s="10"/>
      <c r="O201" s="10"/>
      <c r="P201" s="10"/>
      <c r="Q201" s="10"/>
      <c r="R201" s="10"/>
      <c r="S201" s="10"/>
    </row>
    <row r="202" spans="1:19" ht="40.5" customHeight="1">
      <c r="A202" s="84"/>
      <c r="B202" s="124" t="s">
        <v>126</v>
      </c>
      <c r="C202" s="125"/>
      <c r="D202" s="126"/>
      <c r="E202" s="86"/>
      <c r="F202" s="80"/>
      <c r="G202" s="77">
        <f>SUM(G174:G201)</f>
        <v>0</v>
      </c>
      <c r="H202" s="78"/>
      <c r="I202" s="80"/>
      <c r="J202" s="77">
        <f>SUM(J174:J201)</f>
        <v>0</v>
      </c>
      <c r="K202" s="129"/>
      <c r="L202" s="80"/>
      <c r="M202" s="79">
        <f>SUM(M174:M201)</f>
        <v>0</v>
      </c>
      <c r="N202" s="80"/>
      <c r="O202" s="80"/>
      <c r="P202" s="80"/>
      <c r="Q202" s="80"/>
      <c r="R202" s="80"/>
      <c r="S202" s="80"/>
    </row>
    <row r="203" spans="1:19" ht="40.5" customHeight="1">
      <c r="A203" s="83"/>
      <c r="B203" s="81"/>
      <c r="C203" s="7"/>
      <c r="D203" s="8"/>
      <c r="E203" s="9"/>
      <c r="F203" s="80">
        <f t="shared" ref="F203:F230" si="36">N203+O203</f>
        <v>0</v>
      </c>
      <c r="G203" s="77" t="str">
        <f>IF(OR(D203="",F203=""),"",ROUND(D203*F203,0))</f>
        <v/>
      </c>
      <c r="H203" s="25"/>
      <c r="I203" s="80">
        <f>P203+Q203</f>
        <v>0</v>
      </c>
      <c r="J203" s="77" t="str">
        <f>IF(OR(H203="",I203=""),"",ROUND(H203*I203,0))</f>
        <v/>
      </c>
      <c r="K203" s="128"/>
      <c r="L203" s="80">
        <f>R203+S203</f>
        <v>0</v>
      </c>
      <c r="M203" s="79" t="str">
        <f>IF(OR(K203="",L203=""),"",ROUND(K203*L203,0))</f>
        <v/>
      </c>
      <c r="N203" s="10"/>
      <c r="O203" s="10"/>
      <c r="P203" s="10"/>
      <c r="Q203" s="10"/>
      <c r="R203" s="10"/>
      <c r="S203" s="10"/>
    </row>
    <row r="204" spans="1:19" ht="40.5" customHeight="1">
      <c r="A204" s="82"/>
      <c r="B204" s="12"/>
      <c r="C204" s="7"/>
      <c r="D204" s="8"/>
      <c r="E204" s="9"/>
      <c r="F204" s="80">
        <f t="shared" si="36"/>
        <v>0</v>
      </c>
      <c r="G204" s="77" t="str">
        <f t="shared" ref="G204:G230" si="37">IF(OR(D204="",F204=""),"",ROUND(D204*F204,0))</f>
        <v/>
      </c>
      <c r="H204" s="25"/>
      <c r="I204" s="80">
        <f t="shared" ref="I204:I230" si="38">P204+Q204</f>
        <v>0</v>
      </c>
      <c r="J204" s="77" t="str">
        <f t="shared" ref="J204:J230" si="39">IF(OR(H204="",I204=""),"",ROUND(H204*I204,0))</f>
        <v/>
      </c>
      <c r="K204" s="128"/>
      <c r="L204" s="80">
        <f t="shared" ref="L204:L230" si="40">R204+S204</f>
        <v>0</v>
      </c>
      <c r="M204" s="79" t="str">
        <f t="shared" ref="M204:M230" si="41">IF(OR(K204="",L204=""),"",ROUND(K204*L204,0))</f>
        <v/>
      </c>
      <c r="N204" s="10"/>
      <c r="O204" s="10"/>
      <c r="P204" s="10"/>
      <c r="Q204" s="10"/>
      <c r="R204" s="10"/>
      <c r="S204" s="10"/>
    </row>
    <row r="205" spans="1:19" ht="40.5" customHeight="1">
      <c r="A205" s="82"/>
      <c r="B205" s="12"/>
      <c r="C205" s="7"/>
      <c r="D205" s="24"/>
      <c r="E205" s="9"/>
      <c r="F205" s="80">
        <f t="shared" si="36"/>
        <v>0</v>
      </c>
      <c r="G205" s="77" t="str">
        <f t="shared" si="37"/>
        <v/>
      </c>
      <c r="H205" s="25"/>
      <c r="I205" s="80">
        <f t="shared" si="38"/>
        <v>0</v>
      </c>
      <c r="J205" s="77" t="str">
        <f t="shared" si="39"/>
        <v/>
      </c>
      <c r="K205" s="128"/>
      <c r="L205" s="80">
        <f t="shared" si="40"/>
        <v>0</v>
      </c>
      <c r="M205" s="79" t="str">
        <f t="shared" si="41"/>
        <v/>
      </c>
      <c r="N205" s="10"/>
      <c r="O205" s="10"/>
      <c r="P205" s="10"/>
      <c r="Q205" s="10"/>
      <c r="R205" s="10"/>
      <c r="S205" s="10"/>
    </row>
    <row r="206" spans="1:19" ht="40.5" customHeight="1">
      <c r="A206" s="82"/>
      <c r="B206" s="12"/>
      <c r="C206" s="7"/>
      <c r="D206" s="24"/>
      <c r="E206" s="9"/>
      <c r="F206" s="80">
        <f t="shared" si="36"/>
        <v>0</v>
      </c>
      <c r="G206" s="77" t="str">
        <f t="shared" si="37"/>
        <v/>
      </c>
      <c r="H206" s="25"/>
      <c r="I206" s="80">
        <f t="shared" si="38"/>
        <v>0</v>
      </c>
      <c r="J206" s="77" t="str">
        <f t="shared" si="39"/>
        <v/>
      </c>
      <c r="K206" s="128"/>
      <c r="L206" s="80">
        <f t="shared" si="40"/>
        <v>0</v>
      </c>
      <c r="M206" s="79" t="str">
        <f t="shared" si="41"/>
        <v/>
      </c>
      <c r="N206" s="10"/>
      <c r="O206" s="10"/>
      <c r="P206" s="10"/>
      <c r="Q206" s="10"/>
      <c r="R206" s="10"/>
      <c r="S206" s="10"/>
    </row>
    <row r="207" spans="1:19" ht="40.5" customHeight="1">
      <c r="A207" s="82"/>
      <c r="B207" s="12"/>
      <c r="C207" s="7"/>
      <c r="D207" s="8"/>
      <c r="E207" s="9"/>
      <c r="F207" s="80">
        <f t="shared" si="36"/>
        <v>0</v>
      </c>
      <c r="G207" s="77" t="str">
        <f t="shared" si="37"/>
        <v/>
      </c>
      <c r="H207" s="25"/>
      <c r="I207" s="80">
        <f t="shared" si="38"/>
        <v>0</v>
      </c>
      <c r="J207" s="77" t="str">
        <f t="shared" si="39"/>
        <v/>
      </c>
      <c r="K207" s="128"/>
      <c r="L207" s="80">
        <f t="shared" si="40"/>
        <v>0</v>
      </c>
      <c r="M207" s="79" t="str">
        <f t="shared" si="41"/>
        <v/>
      </c>
      <c r="N207" s="10"/>
      <c r="O207" s="10"/>
      <c r="P207" s="10"/>
      <c r="Q207" s="10"/>
      <c r="R207" s="10"/>
      <c r="S207" s="10"/>
    </row>
    <row r="208" spans="1:19" ht="40.5" customHeight="1">
      <c r="A208" s="82"/>
      <c r="B208" s="12"/>
      <c r="C208" s="7"/>
      <c r="D208" s="8"/>
      <c r="E208" s="9"/>
      <c r="F208" s="80">
        <f t="shared" si="36"/>
        <v>0</v>
      </c>
      <c r="G208" s="77" t="str">
        <f t="shared" si="37"/>
        <v/>
      </c>
      <c r="H208" s="25"/>
      <c r="I208" s="80">
        <f t="shared" si="38"/>
        <v>0</v>
      </c>
      <c r="J208" s="77" t="str">
        <f t="shared" si="39"/>
        <v/>
      </c>
      <c r="K208" s="128"/>
      <c r="L208" s="80">
        <f t="shared" si="40"/>
        <v>0</v>
      </c>
      <c r="M208" s="79" t="str">
        <f t="shared" si="41"/>
        <v/>
      </c>
      <c r="N208" s="10"/>
      <c r="O208" s="10"/>
      <c r="P208" s="10"/>
      <c r="Q208" s="10"/>
      <c r="R208" s="10"/>
      <c r="S208" s="10"/>
    </row>
    <row r="209" spans="1:19" ht="40.5" customHeight="1">
      <c r="A209" s="82"/>
      <c r="B209" s="12"/>
      <c r="C209" s="7"/>
      <c r="D209" s="8"/>
      <c r="E209" s="9"/>
      <c r="F209" s="80">
        <f t="shared" si="36"/>
        <v>0</v>
      </c>
      <c r="G209" s="77" t="str">
        <f t="shared" si="37"/>
        <v/>
      </c>
      <c r="H209" s="25"/>
      <c r="I209" s="80">
        <f t="shared" si="38"/>
        <v>0</v>
      </c>
      <c r="J209" s="77" t="str">
        <f t="shared" si="39"/>
        <v/>
      </c>
      <c r="K209" s="128"/>
      <c r="L209" s="80">
        <f t="shared" si="40"/>
        <v>0</v>
      </c>
      <c r="M209" s="79" t="str">
        <f t="shared" si="41"/>
        <v/>
      </c>
      <c r="N209" s="10"/>
      <c r="O209" s="10"/>
      <c r="P209" s="10"/>
      <c r="Q209" s="10"/>
      <c r="R209" s="10"/>
      <c r="S209" s="10"/>
    </row>
    <row r="210" spans="1:19" ht="40.5" customHeight="1">
      <c r="A210" s="82"/>
      <c r="B210" s="12"/>
      <c r="C210" s="7"/>
      <c r="D210" s="8"/>
      <c r="E210" s="9"/>
      <c r="F210" s="80">
        <f t="shared" si="36"/>
        <v>0</v>
      </c>
      <c r="G210" s="77" t="str">
        <f t="shared" si="37"/>
        <v/>
      </c>
      <c r="H210" s="25"/>
      <c r="I210" s="80">
        <f t="shared" si="38"/>
        <v>0</v>
      </c>
      <c r="J210" s="77" t="str">
        <f t="shared" si="39"/>
        <v/>
      </c>
      <c r="K210" s="128"/>
      <c r="L210" s="80">
        <f t="shared" si="40"/>
        <v>0</v>
      </c>
      <c r="M210" s="79" t="str">
        <f t="shared" si="41"/>
        <v/>
      </c>
      <c r="N210" s="10"/>
      <c r="O210" s="10"/>
      <c r="P210" s="10"/>
      <c r="Q210" s="10"/>
      <c r="R210" s="10"/>
      <c r="S210" s="10"/>
    </row>
    <row r="211" spans="1:19" ht="40.5" customHeight="1">
      <c r="A211" s="82"/>
      <c r="B211" s="12"/>
      <c r="C211" s="7"/>
      <c r="D211" s="8"/>
      <c r="E211" s="9"/>
      <c r="F211" s="80">
        <f t="shared" si="36"/>
        <v>0</v>
      </c>
      <c r="G211" s="77" t="str">
        <f t="shared" si="37"/>
        <v/>
      </c>
      <c r="H211" s="25"/>
      <c r="I211" s="80">
        <f t="shared" si="38"/>
        <v>0</v>
      </c>
      <c r="J211" s="77" t="str">
        <f t="shared" si="39"/>
        <v/>
      </c>
      <c r="K211" s="128"/>
      <c r="L211" s="80">
        <f t="shared" si="40"/>
        <v>0</v>
      </c>
      <c r="M211" s="79" t="str">
        <f t="shared" si="41"/>
        <v/>
      </c>
      <c r="N211" s="10"/>
      <c r="O211" s="10"/>
      <c r="P211" s="10"/>
      <c r="Q211" s="10"/>
      <c r="R211" s="10"/>
      <c r="S211" s="10"/>
    </row>
    <row r="212" spans="1:19" ht="40.5" customHeight="1">
      <c r="A212" s="82"/>
      <c r="B212" s="12"/>
      <c r="C212" s="7"/>
      <c r="D212" s="8"/>
      <c r="E212" s="9"/>
      <c r="F212" s="80">
        <f t="shared" si="36"/>
        <v>0</v>
      </c>
      <c r="G212" s="77" t="str">
        <f t="shared" si="37"/>
        <v/>
      </c>
      <c r="H212" s="25"/>
      <c r="I212" s="80">
        <f t="shared" si="38"/>
        <v>0</v>
      </c>
      <c r="J212" s="77" t="str">
        <f t="shared" si="39"/>
        <v/>
      </c>
      <c r="K212" s="128"/>
      <c r="L212" s="80">
        <f t="shared" si="40"/>
        <v>0</v>
      </c>
      <c r="M212" s="79" t="str">
        <f t="shared" si="41"/>
        <v/>
      </c>
      <c r="N212" s="10"/>
      <c r="O212" s="10"/>
      <c r="P212" s="10"/>
      <c r="Q212" s="10"/>
      <c r="R212" s="10"/>
      <c r="S212" s="10"/>
    </row>
    <row r="213" spans="1:19" ht="40.5" customHeight="1">
      <c r="A213" s="82"/>
      <c r="B213" s="12"/>
      <c r="C213" s="7"/>
      <c r="D213" s="8"/>
      <c r="E213" s="9"/>
      <c r="F213" s="80">
        <f t="shared" si="36"/>
        <v>0</v>
      </c>
      <c r="G213" s="77" t="str">
        <f t="shared" si="37"/>
        <v/>
      </c>
      <c r="H213" s="25"/>
      <c r="I213" s="80">
        <f t="shared" si="38"/>
        <v>0</v>
      </c>
      <c r="J213" s="77" t="str">
        <f t="shared" si="39"/>
        <v/>
      </c>
      <c r="K213" s="128"/>
      <c r="L213" s="80">
        <f t="shared" si="40"/>
        <v>0</v>
      </c>
      <c r="M213" s="79" t="str">
        <f t="shared" si="41"/>
        <v/>
      </c>
      <c r="N213" s="10"/>
      <c r="O213" s="10"/>
      <c r="P213" s="10"/>
      <c r="Q213" s="10"/>
      <c r="R213" s="10"/>
      <c r="S213" s="10"/>
    </row>
    <row r="214" spans="1:19" ht="40.5" customHeight="1">
      <c r="A214" s="82"/>
      <c r="B214" s="12"/>
      <c r="C214" s="7"/>
      <c r="D214" s="8"/>
      <c r="E214" s="9"/>
      <c r="F214" s="80">
        <f t="shared" si="36"/>
        <v>0</v>
      </c>
      <c r="G214" s="77" t="str">
        <f t="shared" si="37"/>
        <v/>
      </c>
      <c r="H214" s="25"/>
      <c r="I214" s="80">
        <f t="shared" si="38"/>
        <v>0</v>
      </c>
      <c r="J214" s="77" t="str">
        <f t="shared" si="39"/>
        <v/>
      </c>
      <c r="K214" s="128"/>
      <c r="L214" s="80">
        <f t="shared" si="40"/>
        <v>0</v>
      </c>
      <c r="M214" s="79" t="str">
        <f t="shared" si="41"/>
        <v/>
      </c>
      <c r="N214" s="10"/>
      <c r="O214" s="10"/>
      <c r="P214" s="10"/>
      <c r="Q214" s="10"/>
      <c r="R214" s="10"/>
      <c r="S214" s="10"/>
    </row>
    <row r="215" spans="1:19" ht="40.5" customHeight="1">
      <c r="A215" s="82"/>
      <c r="B215" s="117"/>
      <c r="C215" s="118"/>
      <c r="D215" s="119"/>
      <c r="E215" s="120"/>
      <c r="F215" s="80">
        <f t="shared" si="36"/>
        <v>0</v>
      </c>
      <c r="G215" s="77" t="str">
        <f t="shared" si="37"/>
        <v/>
      </c>
      <c r="H215" s="25"/>
      <c r="I215" s="80">
        <f t="shared" si="38"/>
        <v>0</v>
      </c>
      <c r="J215" s="77" t="str">
        <f t="shared" si="39"/>
        <v/>
      </c>
      <c r="K215" s="128"/>
      <c r="L215" s="80">
        <f t="shared" si="40"/>
        <v>0</v>
      </c>
      <c r="M215" s="79" t="str">
        <f t="shared" si="41"/>
        <v/>
      </c>
      <c r="N215" s="10"/>
      <c r="O215" s="10"/>
      <c r="P215" s="10"/>
      <c r="Q215" s="10"/>
      <c r="R215" s="10"/>
      <c r="S215" s="10"/>
    </row>
    <row r="216" spans="1:19" ht="40.5" customHeight="1">
      <c r="A216" s="82"/>
      <c r="B216" s="12"/>
      <c r="C216" s="7"/>
      <c r="D216" s="8"/>
      <c r="E216" s="9"/>
      <c r="F216" s="80">
        <f t="shared" si="36"/>
        <v>0</v>
      </c>
      <c r="G216" s="77" t="str">
        <f t="shared" si="37"/>
        <v/>
      </c>
      <c r="H216" s="25"/>
      <c r="I216" s="80">
        <f t="shared" si="38"/>
        <v>0</v>
      </c>
      <c r="J216" s="77" t="str">
        <f t="shared" si="39"/>
        <v/>
      </c>
      <c r="K216" s="128"/>
      <c r="L216" s="80">
        <f t="shared" si="40"/>
        <v>0</v>
      </c>
      <c r="M216" s="79" t="str">
        <f t="shared" si="41"/>
        <v/>
      </c>
      <c r="N216" s="10"/>
      <c r="O216" s="10"/>
      <c r="P216" s="10"/>
      <c r="Q216" s="10"/>
      <c r="R216" s="10"/>
      <c r="S216" s="10"/>
    </row>
    <row r="217" spans="1:19" ht="40.5" customHeight="1">
      <c r="A217" s="82"/>
      <c r="B217" s="121"/>
      <c r="C217" s="7"/>
      <c r="D217" s="8"/>
      <c r="E217" s="9"/>
      <c r="F217" s="80">
        <f t="shared" si="36"/>
        <v>0</v>
      </c>
      <c r="G217" s="77" t="str">
        <f t="shared" si="37"/>
        <v/>
      </c>
      <c r="H217" s="25"/>
      <c r="I217" s="80">
        <f t="shared" si="38"/>
        <v>0</v>
      </c>
      <c r="J217" s="77" t="str">
        <f t="shared" si="39"/>
        <v/>
      </c>
      <c r="K217" s="128"/>
      <c r="L217" s="80">
        <f t="shared" si="40"/>
        <v>0</v>
      </c>
      <c r="M217" s="79" t="str">
        <f t="shared" si="41"/>
        <v/>
      </c>
      <c r="N217" s="10"/>
      <c r="O217" s="10"/>
      <c r="P217" s="10"/>
      <c r="Q217" s="10"/>
      <c r="R217" s="10"/>
      <c r="S217" s="10"/>
    </row>
    <row r="218" spans="1:19" ht="40.5" customHeight="1">
      <c r="A218" s="82"/>
      <c r="B218" s="117"/>
      <c r="C218" s="118"/>
      <c r="D218" s="119"/>
      <c r="E218" s="120"/>
      <c r="F218" s="80">
        <f t="shared" si="36"/>
        <v>0</v>
      </c>
      <c r="G218" s="77" t="str">
        <f t="shared" si="37"/>
        <v/>
      </c>
      <c r="H218" s="25"/>
      <c r="I218" s="80">
        <f t="shared" si="38"/>
        <v>0</v>
      </c>
      <c r="J218" s="77" t="str">
        <f t="shared" si="39"/>
        <v/>
      </c>
      <c r="K218" s="128"/>
      <c r="L218" s="80">
        <f t="shared" si="40"/>
        <v>0</v>
      </c>
      <c r="M218" s="79" t="str">
        <f t="shared" si="41"/>
        <v/>
      </c>
      <c r="N218" s="10"/>
      <c r="O218" s="10"/>
      <c r="P218" s="10"/>
      <c r="Q218" s="10"/>
      <c r="R218" s="10"/>
      <c r="S218" s="10"/>
    </row>
    <row r="219" spans="1:19" ht="40.5" customHeight="1">
      <c r="A219" s="82"/>
      <c r="B219" s="117"/>
      <c r="C219" s="118"/>
      <c r="D219" s="119"/>
      <c r="E219" s="120"/>
      <c r="F219" s="80">
        <f t="shared" si="36"/>
        <v>0</v>
      </c>
      <c r="G219" s="77" t="str">
        <f t="shared" si="37"/>
        <v/>
      </c>
      <c r="H219" s="25"/>
      <c r="I219" s="80">
        <f t="shared" si="38"/>
        <v>0</v>
      </c>
      <c r="J219" s="77" t="str">
        <f t="shared" si="39"/>
        <v/>
      </c>
      <c r="K219" s="128"/>
      <c r="L219" s="80">
        <f t="shared" si="40"/>
        <v>0</v>
      </c>
      <c r="M219" s="79" t="str">
        <f t="shared" si="41"/>
        <v/>
      </c>
      <c r="N219" s="10"/>
      <c r="O219" s="10"/>
      <c r="P219" s="10"/>
      <c r="Q219" s="10"/>
      <c r="R219" s="10"/>
      <c r="S219" s="10"/>
    </row>
    <row r="220" spans="1:19" ht="39.75" customHeight="1">
      <c r="A220" s="82"/>
      <c r="B220" s="117"/>
      <c r="C220" s="118"/>
      <c r="D220" s="119"/>
      <c r="E220" s="120"/>
      <c r="F220" s="80">
        <f t="shared" si="36"/>
        <v>0</v>
      </c>
      <c r="G220" s="77" t="str">
        <f t="shared" si="37"/>
        <v/>
      </c>
      <c r="H220" s="25"/>
      <c r="I220" s="80">
        <f t="shared" si="38"/>
        <v>0</v>
      </c>
      <c r="J220" s="77" t="str">
        <f t="shared" si="39"/>
        <v/>
      </c>
      <c r="K220" s="128"/>
      <c r="L220" s="80">
        <f t="shared" si="40"/>
        <v>0</v>
      </c>
      <c r="M220" s="79" t="str">
        <f t="shared" si="41"/>
        <v/>
      </c>
      <c r="N220" s="10"/>
      <c r="O220" s="10"/>
      <c r="P220" s="10"/>
      <c r="Q220" s="10"/>
      <c r="R220" s="10"/>
      <c r="S220" s="10"/>
    </row>
    <row r="221" spans="1:19" ht="39.75" customHeight="1">
      <c r="A221" s="82"/>
      <c r="B221" s="117"/>
      <c r="C221" s="118"/>
      <c r="D221" s="119"/>
      <c r="E221" s="120"/>
      <c r="F221" s="80">
        <f t="shared" si="36"/>
        <v>0</v>
      </c>
      <c r="G221" s="77" t="str">
        <f t="shared" si="37"/>
        <v/>
      </c>
      <c r="H221" s="25"/>
      <c r="I221" s="80">
        <f t="shared" si="38"/>
        <v>0</v>
      </c>
      <c r="J221" s="77" t="str">
        <f t="shared" si="39"/>
        <v/>
      </c>
      <c r="K221" s="128"/>
      <c r="L221" s="80">
        <f t="shared" si="40"/>
        <v>0</v>
      </c>
      <c r="M221" s="79" t="str">
        <f t="shared" si="41"/>
        <v/>
      </c>
      <c r="N221" s="10"/>
      <c r="O221" s="10"/>
      <c r="P221" s="10"/>
      <c r="Q221" s="10"/>
      <c r="R221" s="10"/>
      <c r="S221" s="10"/>
    </row>
    <row r="222" spans="1:19" ht="39.75" customHeight="1">
      <c r="A222" s="82"/>
      <c r="B222" s="117"/>
      <c r="C222" s="118"/>
      <c r="D222" s="119"/>
      <c r="E222" s="120"/>
      <c r="F222" s="80">
        <f t="shared" si="36"/>
        <v>0</v>
      </c>
      <c r="G222" s="77" t="str">
        <f t="shared" si="37"/>
        <v/>
      </c>
      <c r="H222" s="25"/>
      <c r="I222" s="80">
        <f t="shared" si="38"/>
        <v>0</v>
      </c>
      <c r="J222" s="77" t="str">
        <f t="shared" si="39"/>
        <v/>
      </c>
      <c r="K222" s="128"/>
      <c r="L222" s="80">
        <f t="shared" si="40"/>
        <v>0</v>
      </c>
      <c r="M222" s="79" t="str">
        <f t="shared" si="41"/>
        <v/>
      </c>
      <c r="N222" s="10"/>
      <c r="O222" s="10"/>
      <c r="P222" s="10"/>
      <c r="Q222" s="10"/>
      <c r="R222" s="10"/>
      <c r="S222" s="10"/>
    </row>
    <row r="223" spans="1:19" ht="39.75" customHeight="1">
      <c r="A223" s="82"/>
      <c r="B223" s="121"/>
      <c r="C223" s="118"/>
      <c r="D223" s="119"/>
      <c r="E223" s="120"/>
      <c r="F223" s="80">
        <f t="shared" si="36"/>
        <v>0</v>
      </c>
      <c r="G223" s="77" t="str">
        <f t="shared" si="37"/>
        <v/>
      </c>
      <c r="H223" s="25"/>
      <c r="I223" s="80">
        <f t="shared" si="38"/>
        <v>0</v>
      </c>
      <c r="J223" s="77" t="str">
        <f t="shared" si="39"/>
        <v/>
      </c>
      <c r="K223" s="128"/>
      <c r="L223" s="80">
        <f t="shared" si="40"/>
        <v>0</v>
      </c>
      <c r="M223" s="79" t="str">
        <f t="shared" si="41"/>
        <v/>
      </c>
      <c r="N223" s="10"/>
      <c r="O223" s="10"/>
      <c r="P223" s="10"/>
      <c r="Q223" s="10"/>
      <c r="R223" s="10"/>
      <c r="S223" s="10"/>
    </row>
    <row r="224" spans="1:19" ht="39.75" customHeight="1">
      <c r="A224" s="82"/>
      <c r="B224" s="117"/>
      <c r="C224" s="118"/>
      <c r="D224" s="119"/>
      <c r="E224" s="120"/>
      <c r="F224" s="80">
        <f t="shared" si="36"/>
        <v>0</v>
      </c>
      <c r="G224" s="77" t="str">
        <f t="shared" si="37"/>
        <v/>
      </c>
      <c r="H224" s="25"/>
      <c r="I224" s="80">
        <f t="shared" si="38"/>
        <v>0</v>
      </c>
      <c r="J224" s="77" t="str">
        <f t="shared" si="39"/>
        <v/>
      </c>
      <c r="K224" s="128"/>
      <c r="L224" s="80">
        <f t="shared" si="40"/>
        <v>0</v>
      </c>
      <c r="M224" s="79" t="str">
        <f t="shared" si="41"/>
        <v/>
      </c>
      <c r="N224" s="10"/>
      <c r="O224" s="10"/>
      <c r="P224" s="10"/>
      <c r="Q224" s="10"/>
      <c r="R224" s="10"/>
      <c r="S224" s="10"/>
    </row>
    <row r="225" spans="1:19" ht="39.75" customHeight="1">
      <c r="A225" s="82"/>
      <c r="B225" s="117"/>
      <c r="C225" s="118"/>
      <c r="D225" s="119"/>
      <c r="E225" s="120"/>
      <c r="F225" s="80">
        <f t="shared" si="36"/>
        <v>0</v>
      </c>
      <c r="G225" s="77" t="str">
        <f t="shared" si="37"/>
        <v/>
      </c>
      <c r="H225" s="25"/>
      <c r="I225" s="80">
        <f t="shared" si="38"/>
        <v>0</v>
      </c>
      <c r="J225" s="77" t="str">
        <f t="shared" si="39"/>
        <v/>
      </c>
      <c r="K225" s="128"/>
      <c r="L225" s="80">
        <f t="shared" si="40"/>
        <v>0</v>
      </c>
      <c r="M225" s="79" t="str">
        <f t="shared" si="41"/>
        <v/>
      </c>
      <c r="N225" s="10"/>
      <c r="O225" s="10"/>
      <c r="P225" s="10"/>
      <c r="Q225" s="10"/>
      <c r="R225" s="10"/>
      <c r="S225" s="10"/>
    </row>
    <row r="226" spans="1:19" ht="39.75" customHeight="1">
      <c r="A226" s="82"/>
      <c r="B226" s="121"/>
      <c r="C226" s="118"/>
      <c r="D226" s="119"/>
      <c r="E226" s="120"/>
      <c r="F226" s="80">
        <f t="shared" si="36"/>
        <v>0</v>
      </c>
      <c r="G226" s="77" t="str">
        <f t="shared" si="37"/>
        <v/>
      </c>
      <c r="H226" s="25"/>
      <c r="I226" s="80">
        <f t="shared" si="38"/>
        <v>0</v>
      </c>
      <c r="J226" s="77" t="str">
        <f t="shared" si="39"/>
        <v/>
      </c>
      <c r="K226" s="128"/>
      <c r="L226" s="80">
        <f t="shared" si="40"/>
        <v>0</v>
      </c>
      <c r="M226" s="79" t="str">
        <f t="shared" si="41"/>
        <v/>
      </c>
      <c r="N226" s="10"/>
      <c r="O226" s="10"/>
      <c r="P226" s="10"/>
      <c r="Q226" s="10"/>
      <c r="R226" s="10"/>
      <c r="S226" s="10"/>
    </row>
    <row r="227" spans="1:19" ht="39.75" customHeight="1">
      <c r="A227" s="82"/>
      <c r="B227" s="117"/>
      <c r="C227" s="118"/>
      <c r="D227" s="119"/>
      <c r="E227" s="120"/>
      <c r="F227" s="80">
        <f t="shared" si="36"/>
        <v>0</v>
      </c>
      <c r="G227" s="77" t="str">
        <f t="shared" si="37"/>
        <v/>
      </c>
      <c r="H227" s="25"/>
      <c r="I227" s="80">
        <f t="shared" si="38"/>
        <v>0</v>
      </c>
      <c r="J227" s="77" t="str">
        <f t="shared" si="39"/>
        <v/>
      </c>
      <c r="K227" s="128"/>
      <c r="L227" s="80">
        <f t="shared" si="40"/>
        <v>0</v>
      </c>
      <c r="M227" s="79" t="str">
        <f t="shared" si="41"/>
        <v/>
      </c>
      <c r="N227" s="10"/>
      <c r="O227" s="10"/>
      <c r="P227" s="10"/>
      <c r="Q227" s="10"/>
      <c r="R227" s="10"/>
      <c r="S227" s="10"/>
    </row>
    <row r="228" spans="1:19" ht="39.75" customHeight="1">
      <c r="A228" s="82"/>
      <c r="B228" s="121"/>
      <c r="C228" s="118"/>
      <c r="D228" s="119"/>
      <c r="E228" s="120"/>
      <c r="F228" s="80">
        <f t="shared" si="36"/>
        <v>0</v>
      </c>
      <c r="G228" s="77" t="str">
        <f t="shared" si="37"/>
        <v/>
      </c>
      <c r="H228" s="25"/>
      <c r="I228" s="80">
        <f t="shared" si="38"/>
        <v>0</v>
      </c>
      <c r="J228" s="77" t="str">
        <f t="shared" si="39"/>
        <v/>
      </c>
      <c r="K228" s="128"/>
      <c r="L228" s="80">
        <f t="shared" si="40"/>
        <v>0</v>
      </c>
      <c r="M228" s="79" t="str">
        <f t="shared" si="41"/>
        <v/>
      </c>
      <c r="N228" s="10"/>
      <c r="O228" s="10"/>
      <c r="P228" s="10"/>
      <c r="Q228" s="10"/>
      <c r="R228" s="10"/>
      <c r="S228" s="10"/>
    </row>
    <row r="229" spans="1:19" ht="39.75" customHeight="1">
      <c r="A229" s="82"/>
      <c r="B229" s="122"/>
      <c r="C229" s="118"/>
      <c r="D229" s="119"/>
      <c r="E229" s="120"/>
      <c r="F229" s="80">
        <f t="shared" si="36"/>
        <v>0</v>
      </c>
      <c r="G229" s="77" t="str">
        <f t="shared" si="37"/>
        <v/>
      </c>
      <c r="H229" s="25"/>
      <c r="I229" s="80">
        <f t="shared" si="38"/>
        <v>0</v>
      </c>
      <c r="J229" s="77" t="str">
        <f t="shared" si="39"/>
        <v/>
      </c>
      <c r="K229" s="128"/>
      <c r="L229" s="80">
        <f t="shared" si="40"/>
        <v>0</v>
      </c>
      <c r="M229" s="79" t="str">
        <f t="shared" si="41"/>
        <v/>
      </c>
      <c r="N229" s="10"/>
      <c r="O229" s="10"/>
      <c r="P229" s="10"/>
      <c r="Q229" s="10"/>
      <c r="R229" s="10"/>
      <c r="S229" s="10"/>
    </row>
    <row r="230" spans="1:19" ht="39.75" customHeight="1">
      <c r="A230" s="82"/>
      <c r="B230" s="123"/>
      <c r="C230" s="118"/>
      <c r="D230" s="119"/>
      <c r="E230" s="120"/>
      <c r="F230" s="80">
        <f t="shared" si="36"/>
        <v>0</v>
      </c>
      <c r="G230" s="77" t="str">
        <f t="shared" si="37"/>
        <v/>
      </c>
      <c r="H230" s="25"/>
      <c r="I230" s="80">
        <f t="shared" si="38"/>
        <v>0</v>
      </c>
      <c r="J230" s="77" t="str">
        <f t="shared" si="39"/>
        <v/>
      </c>
      <c r="K230" s="128"/>
      <c r="L230" s="80">
        <f t="shared" si="40"/>
        <v>0</v>
      </c>
      <c r="M230" s="79" t="str">
        <f t="shared" si="41"/>
        <v/>
      </c>
      <c r="N230" s="10"/>
      <c r="O230" s="10"/>
      <c r="P230" s="10"/>
      <c r="Q230" s="10"/>
      <c r="R230" s="10"/>
      <c r="S230" s="10"/>
    </row>
    <row r="231" spans="1:19" ht="39.75" customHeight="1">
      <c r="A231" s="84"/>
      <c r="B231" s="124" t="s">
        <v>126</v>
      </c>
      <c r="C231" s="125"/>
      <c r="D231" s="126"/>
      <c r="E231" s="86"/>
      <c r="F231" s="80"/>
      <c r="G231" s="77">
        <f>SUM(G203:G230)</f>
        <v>0</v>
      </c>
      <c r="H231" s="78"/>
      <c r="I231" s="80"/>
      <c r="J231" s="77">
        <f>SUM(J203:J230)</f>
        <v>0</v>
      </c>
      <c r="K231" s="129"/>
      <c r="L231" s="80"/>
      <c r="M231" s="79">
        <f>SUM(M203:M230)</f>
        <v>0</v>
      </c>
      <c r="N231" s="80"/>
      <c r="O231" s="80"/>
      <c r="P231" s="80"/>
      <c r="Q231" s="80"/>
      <c r="R231" s="80"/>
      <c r="S231" s="80"/>
    </row>
    <row r="232" spans="1:19" ht="15.95" customHeight="1">
      <c r="B232" s="11"/>
    </row>
    <row r="233" spans="1:19" ht="15.95" customHeight="1">
      <c r="B233" s="11"/>
    </row>
    <row r="234" spans="1:19" ht="15.95" customHeight="1">
      <c r="B234" s="11"/>
    </row>
    <row r="235" spans="1:19" ht="15.95" customHeight="1">
      <c r="B235" s="11"/>
    </row>
    <row r="236" spans="1:19" ht="15.95" customHeight="1">
      <c r="B236" s="11"/>
    </row>
    <row r="237" spans="1:19" ht="15.95" customHeight="1">
      <c r="B237" s="11"/>
    </row>
    <row r="238" spans="1:19" ht="15.95" customHeight="1">
      <c r="B238" s="11"/>
    </row>
    <row r="239" spans="1:19" ht="15.95" customHeight="1">
      <c r="B239" s="11"/>
    </row>
    <row r="240" spans="1:19" ht="15.95" customHeight="1">
      <c r="B240" s="11"/>
    </row>
    <row r="241" spans="2:2" ht="15.95" customHeight="1">
      <c r="B241" s="11"/>
    </row>
    <row r="242" spans="2:2" ht="15.95" customHeight="1">
      <c r="B242" s="11"/>
    </row>
    <row r="243" spans="2:2" ht="15.95" customHeight="1">
      <c r="B243" s="11"/>
    </row>
    <row r="244" spans="2:2" ht="15.95" customHeight="1">
      <c r="B244" s="11"/>
    </row>
    <row r="245" spans="2:2" ht="15.95" customHeight="1">
      <c r="B245" s="11"/>
    </row>
    <row r="246" spans="2:2" ht="15.95" customHeight="1">
      <c r="B246" s="11"/>
    </row>
    <row r="247" spans="2:2" ht="15.95" customHeight="1">
      <c r="B247" s="11"/>
    </row>
    <row r="248" spans="2:2" ht="15.95" customHeight="1">
      <c r="B248" s="11"/>
    </row>
    <row r="249" spans="2:2" ht="15.95" customHeight="1">
      <c r="B249" s="11"/>
    </row>
    <row r="250" spans="2:2" ht="15.95" customHeight="1">
      <c r="B250" s="11"/>
    </row>
    <row r="251" spans="2:2" ht="15.95" customHeight="1">
      <c r="B251" s="11"/>
    </row>
    <row r="252" spans="2:2" ht="15.95" customHeight="1">
      <c r="B252" s="11"/>
    </row>
    <row r="253" spans="2:2" ht="15.95" customHeight="1">
      <c r="B253" s="11"/>
    </row>
    <row r="254" spans="2:2" ht="15.95" customHeight="1">
      <c r="B254" s="11"/>
    </row>
    <row r="255" spans="2:2" ht="15.95" customHeight="1">
      <c r="B255" s="11"/>
    </row>
    <row r="256" spans="2:2" ht="15.95" customHeight="1">
      <c r="B256" s="11"/>
    </row>
    <row r="257" spans="2:2" ht="15.95" customHeight="1">
      <c r="B257" s="11"/>
    </row>
    <row r="258" spans="2:2" ht="15.95" customHeight="1">
      <c r="B258" s="11"/>
    </row>
    <row r="259" spans="2:2" ht="15.95" customHeight="1">
      <c r="B259" s="11"/>
    </row>
    <row r="260" spans="2:2" ht="15.95" customHeight="1">
      <c r="B260" s="11"/>
    </row>
    <row r="261" spans="2:2" ht="15.95" customHeight="1">
      <c r="B261" s="11"/>
    </row>
    <row r="262" spans="2:2" ht="15.95" customHeight="1">
      <c r="B262" s="11"/>
    </row>
    <row r="263" spans="2:2" ht="15.95" customHeight="1">
      <c r="B263" s="11"/>
    </row>
    <row r="264" spans="2:2" ht="15.95" customHeight="1">
      <c r="B264" s="11"/>
    </row>
    <row r="265" spans="2:2" ht="15.95" customHeight="1">
      <c r="B265" s="11"/>
    </row>
    <row r="266" spans="2:2" ht="15.95" customHeight="1">
      <c r="B266" s="11"/>
    </row>
    <row r="267" spans="2:2" ht="15.95" customHeight="1">
      <c r="B267" s="11"/>
    </row>
    <row r="268" spans="2:2" ht="15.95" customHeight="1">
      <c r="B268" s="11"/>
    </row>
    <row r="269" spans="2:2" ht="15.95" customHeight="1">
      <c r="B269" s="11"/>
    </row>
    <row r="270" spans="2:2" ht="15.95" customHeight="1">
      <c r="B270" s="11"/>
    </row>
    <row r="271" spans="2:2" ht="15.95" customHeight="1">
      <c r="B271" s="11"/>
    </row>
    <row r="272" spans="2:2" ht="15.95" customHeight="1">
      <c r="B272" s="11"/>
    </row>
    <row r="273" spans="2:2" ht="15.95" customHeight="1">
      <c r="B273" s="11"/>
    </row>
    <row r="274" spans="2:2" ht="15.95" customHeight="1">
      <c r="B274" s="11"/>
    </row>
    <row r="275" spans="2:2" ht="15.95" customHeight="1">
      <c r="B275" s="11"/>
    </row>
    <row r="276" spans="2:2" ht="15.95" customHeight="1">
      <c r="B276" s="11"/>
    </row>
    <row r="277" spans="2:2" ht="15.95" customHeight="1">
      <c r="B277" s="11"/>
    </row>
    <row r="278" spans="2:2" ht="15.95" customHeight="1">
      <c r="B278" s="11"/>
    </row>
    <row r="279" spans="2:2" ht="15.95" customHeight="1">
      <c r="B279" s="11"/>
    </row>
    <row r="280" spans="2:2" ht="15.95" customHeight="1">
      <c r="B280" s="11"/>
    </row>
    <row r="281" spans="2:2" ht="15.95" customHeight="1">
      <c r="B281" s="11"/>
    </row>
    <row r="282" spans="2:2" ht="15.95" customHeight="1">
      <c r="B282" s="11"/>
    </row>
    <row r="283" spans="2:2" ht="15.95" customHeight="1">
      <c r="B283" s="11"/>
    </row>
    <row r="284" spans="2:2" ht="15.95" customHeight="1">
      <c r="B284" s="11"/>
    </row>
    <row r="285" spans="2:2" ht="15.95" customHeight="1">
      <c r="B285" s="11"/>
    </row>
    <row r="286" spans="2:2" ht="15.95" customHeight="1">
      <c r="B286" s="11"/>
    </row>
    <row r="287" spans="2:2" ht="15.95" customHeight="1">
      <c r="B287" s="11"/>
    </row>
    <row r="288" spans="2:2" ht="15.95" customHeight="1">
      <c r="B288" s="11"/>
    </row>
    <row r="289" spans="2:2" ht="15.95" customHeight="1">
      <c r="B289" s="11"/>
    </row>
    <row r="290" spans="2:2" ht="15.95" customHeight="1">
      <c r="B290" s="11"/>
    </row>
    <row r="291" spans="2:2" ht="15.95" customHeight="1">
      <c r="B291" s="11"/>
    </row>
    <row r="292" spans="2:2" ht="15.95" customHeight="1">
      <c r="B292" s="11"/>
    </row>
    <row r="293" spans="2:2" ht="15.95" customHeight="1">
      <c r="B293" s="11"/>
    </row>
    <row r="294" spans="2:2" ht="15.95" customHeight="1">
      <c r="B294" s="11"/>
    </row>
    <row r="295" spans="2:2" ht="15.95" customHeight="1">
      <c r="B295" s="11"/>
    </row>
    <row r="296" spans="2:2" ht="15.95" customHeight="1">
      <c r="B296" s="11"/>
    </row>
    <row r="297" spans="2:2" ht="15.95" customHeight="1">
      <c r="B297" s="11"/>
    </row>
    <row r="298" spans="2:2" ht="15.95" customHeight="1">
      <c r="B298" s="11"/>
    </row>
    <row r="299" spans="2:2" ht="15.95" customHeight="1">
      <c r="B299" s="11"/>
    </row>
    <row r="300" spans="2:2" ht="15.95" customHeight="1">
      <c r="B300" s="11"/>
    </row>
    <row r="301" spans="2:2" ht="15.95" customHeight="1">
      <c r="B301" s="11"/>
    </row>
    <row r="302" spans="2:2" ht="15.95" customHeight="1">
      <c r="B302" s="11"/>
    </row>
    <row r="303" spans="2:2" ht="15.95" customHeight="1">
      <c r="B303" s="11"/>
    </row>
    <row r="304" spans="2:2" ht="15.95" customHeight="1">
      <c r="B304" s="11"/>
    </row>
    <row r="305" spans="2:2" ht="15.95" customHeight="1">
      <c r="B305" s="11"/>
    </row>
    <row r="306" spans="2:2" ht="15.95" customHeight="1">
      <c r="B306" s="11"/>
    </row>
    <row r="307" spans="2:2" ht="15.95" customHeight="1">
      <c r="B307" s="11"/>
    </row>
    <row r="308" spans="2:2" ht="15.95" customHeight="1">
      <c r="B308" s="11"/>
    </row>
    <row r="309" spans="2:2" ht="15.95" customHeight="1">
      <c r="B309" s="11"/>
    </row>
    <row r="310" spans="2:2" ht="15.95" customHeight="1">
      <c r="B310" s="11"/>
    </row>
    <row r="311" spans="2:2" ht="15.95" customHeight="1">
      <c r="B311" s="11"/>
    </row>
    <row r="312" spans="2:2" ht="15.95" customHeight="1">
      <c r="B312" s="11"/>
    </row>
    <row r="313" spans="2:2" ht="15.95" customHeight="1">
      <c r="B313" s="11"/>
    </row>
    <row r="314" spans="2:2" ht="15.95" customHeight="1">
      <c r="B314" s="11"/>
    </row>
    <row r="315" spans="2:2" ht="15.95" customHeight="1">
      <c r="B315" s="11"/>
    </row>
    <row r="316" spans="2:2" ht="15.95" customHeight="1">
      <c r="B316" s="11"/>
    </row>
    <row r="317" spans="2:2" ht="15.95" customHeight="1">
      <c r="B317" s="11"/>
    </row>
    <row r="318" spans="2:2" ht="15.95" customHeight="1">
      <c r="B318" s="11"/>
    </row>
    <row r="319" spans="2:2" ht="15.95" customHeight="1">
      <c r="B319" s="11"/>
    </row>
    <row r="320" spans="2:2" ht="15.95" customHeight="1">
      <c r="B320" s="11"/>
    </row>
    <row r="321" spans="2:2" ht="15.95" customHeight="1">
      <c r="B321" s="11"/>
    </row>
    <row r="322" spans="2:2" ht="15.95" customHeight="1">
      <c r="B322" s="11"/>
    </row>
    <row r="323" spans="2:2" ht="15.95" customHeight="1">
      <c r="B323" s="11"/>
    </row>
    <row r="324" spans="2:2" ht="15.95" customHeight="1">
      <c r="B324" s="11"/>
    </row>
    <row r="325" spans="2:2" ht="15.95" customHeight="1">
      <c r="B325" s="11"/>
    </row>
    <row r="326" spans="2:2" ht="15.95" customHeight="1">
      <c r="B326" s="11"/>
    </row>
    <row r="327" spans="2:2" ht="15.95" customHeight="1">
      <c r="B327" s="11"/>
    </row>
    <row r="328" spans="2:2" ht="15.95" customHeight="1">
      <c r="B328" s="11"/>
    </row>
    <row r="329" spans="2:2" ht="15.95" customHeight="1">
      <c r="B329" s="11"/>
    </row>
    <row r="330" spans="2:2" ht="15.95" customHeight="1">
      <c r="B330" s="11"/>
    </row>
    <row r="331" spans="2:2" ht="15.95" customHeight="1">
      <c r="B331" s="11"/>
    </row>
    <row r="332" spans="2:2" ht="15.95" customHeight="1">
      <c r="B332" s="11"/>
    </row>
    <row r="333" spans="2:2" ht="15.95" customHeight="1">
      <c r="B333" s="11"/>
    </row>
    <row r="334" spans="2:2" ht="15.95" customHeight="1">
      <c r="B334" s="11"/>
    </row>
    <row r="335" spans="2:2" ht="15.95" customHeight="1">
      <c r="B335" s="11"/>
    </row>
    <row r="336" spans="2:2" ht="15.95" customHeight="1">
      <c r="B336" s="11"/>
    </row>
    <row r="337" spans="2:2" ht="15.95" customHeight="1">
      <c r="B337" s="11"/>
    </row>
    <row r="338" spans="2:2" ht="15.95" customHeight="1">
      <c r="B338" s="11"/>
    </row>
    <row r="339" spans="2:2" ht="15.95" customHeight="1">
      <c r="B339" s="11"/>
    </row>
    <row r="340" spans="2:2" ht="15.95" customHeight="1">
      <c r="B340" s="11"/>
    </row>
    <row r="341" spans="2:2" ht="15.95" customHeight="1">
      <c r="B341" s="11"/>
    </row>
    <row r="342" spans="2:2" ht="15.95" customHeight="1">
      <c r="B342" s="11"/>
    </row>
    <row r="343" spans="2:2" ht="15.95" customHeight="1">
      <c r="B343" s="11"/>
    </row>
    <row r="344" spans="2:2" ht="15.95" customHeight="1">
      <c r="B344" s="11"/>
    </row>
    <row r="345" spans="2:2" ht="15.95" customHeight="1">
      <c r="B345" s="11"/>
    </row>
    <row r="346" spans="2:2" ht="15.95" customHeight="1">
      <c r="B346" s="11"/>
    </row>
    <row r="347" spans="2:2" ht="15.95" customHeight="1">
      <c r="B347" s="11"/>
    </row>
    <row r="348" spans="2:2" ht="15.95" customHeight="1">
      <c r="B348" s="11"/>
    </row>
    <row r="349" spans="2:2" ht="15.95" customHeight="1">
      <c r="B349" s="11"/>
    </row>
    <row r="350" spans="2:2" ht="15.95" customHeight="1">
      <c r="B350" s="11"/>
    </row>
    <row r="351" spans="2:2" ht="15.95" customHeight="1">
      <c r="B351" s="11"/>
    </row>
    <row r="352" spans="2:2" ht="15.95" customHeight="1">
      <c r="B352" s="11"/>
    </row>
    <row r="353" spans="2:2" ht="15.95" customHeight="1">
      <c r="B353" s="11"/>
    </row>
    <row r="354" spans="2:2" ht="15.95" customHeight="1">
      <c r="B354" s="11"/>
    </row>
    <row r="355" spans="2:2" ht="15.95" customHeight="1">
      <c r="B355" s="11"/>
    </row>
    <row r="356" spans="2:2" ht="15.95" customHeight="1">
      <c r="B356" s="11"/>
    </row>
    <row r="357" spans="2:2" ht="15.95" customHeight="1">
      <c r="B357" s="11"/>
    </row>
    <row r="358" spans="2:2" ht="15.95" customHeight="1">
      <c r="B358" s="11"/>
    </row>
    <row r="359" spans="2:2" ht="15.95" customHeight="1">
      <c r="B359" s="11"/>
    </row>
    <row r="360" spans="2:2" ht="15.95" customHeight="1">
      <c r="B360" s="11"/>
    </row>
    <row r="361" spans="2:2" ht="15.95" customHeight="1">
      <c r="B361" s="11"/>
    </row>
    <row r="362" spans="2:2" ht="15.95" customHeight="1">
      <c r="B362" s="11"/>
    </row>
    <row r="363" spans="2:2" ht="15.95" customHeight="1">
      <c r="B363" s="11"/>
    </row>
    <row r="364" spans="2:2" ht="15.95" customHeight="1">
      <c r="B364" s="11"/>
    </row>
    <row r="365" spans="2:2" ht="15.95" customHeight="1">
      <c r="B365" s="11"/>
    </row>
    <row r="366" spans="2:2" ht="15.95" customHeight="1">
      <c r="B366" s="11"/>
    </row>
    <row r="367" spans="2:2" ht="15.95" customHeight="1">
      <c r="B367" s="11"/>
    </row>
    <row r="368" spans="2:2" ht="15.95" customHeight="1">
      <c r="B368" s="11"/>
    </row>
    <row r="369" spans="2:2" ht="15.95" customHeight="1">
      <c r="B369" s="11"/>
    </row>
    <row r="370" spans="2:2" ht="15.95" customHeight="1">
      <c r="B370" s="11"/>
    </row>
    <row r="371" spans="2:2" ht="15.95" customHeight="1">
      <c r="B371" s="11"/>
    </row>
    <row r="372" spans="2:2" ht="15.95" customHeight="1">
      <c r="B372" s="11"/>
    </row>
    <row r="373" spans="2:2" ht="15.95" customHeight="1">
      <c r="B373" s="11"/>
    </row>
    <row r="374" spans="2:2" ht="15.95" customHeight="1">
      <c r="B374" s="11"/>
    </row>
    <row r="375" spans="2:2" ht="15.95" customHeight="1">
      <c r="B375" s="11"/>
    </row>
    <row r="376" spans="2:2" ht="15.95" customHeight="1">
      <c r="B376" s="11"/>
    </row>
    <row r="377" spans="2:2" ht="15.95" customHeight="1">
      <c r="B377" s="11"/>
    </row>
    <row r="378" spans="2:2" ht="15.95" customHeight="1">
      <c r="B378" s="11"/>
    </row>
    <row r="379" spans="2:2" ht="15.95" customHeight="1">
      <c r="B379" s="11"/>
    </row>
    <row r="380" spans="2:2" ht="15.95" customHeight="1">
      <c r="B380" s="11"/>
    </row>
    <row r="381" spans="2:2" ht="15.95" customHeight="1">
      <c r="B381" s="11"/>
    </row>
    <row r="382" spans="2:2" ht="15.95" customHeight="1">
      <c r="B382" s="11"/>
    </row>
    <row r="383" spans="2:2" ht="15.95" customHeight="1">
      <c r="B383" s="11"/>
    </row>
    <row r="384" spans="2:2" ht="15.95" customHeight="1">
      <c r="B384" s="11"/>
    </row>
    <row r="385" spans="2:2" ht="15.95" customHeight="1">
      <c r="B385" s="11"/>
    </row>
    <row r="386" spans="2:2" ht="15.95" customHeight="1">
      <c r="B386" s="11"/>
    </row>
    <row r="387" spans="2:2" ht="15.95" customHeight="1">
      <c r="B387" s="11"/>
    </row>
    <row r="388" spans="2:2" ht="15.95" customHeight="1">
      <c r="B388" s="11"/>
    </row>
    <row r="389" spans="2:2" ht="15.95" customHeight="1">
      <c r="B389" s="11"/>
    </row>
    <row r="390" spans="2:2" ht="15.95" customHeight="1">
      <c r="B390" s="11"/>
    </row>
    <row r="391" spans="2:2" ht="15.95" customHeight="1">
      <c r="B391" s="11"/>
    </row>
    <row r="392" spans="2:2" ht="15.95" customHeight="1">
      <c r="B392" s="11"/>
    </row>
    <row r="393" spans="2:2" ht="15.95" customHeight="1">
      <c r="B393" s="11"/>
    </row>
    <row r="394" spans="2:2" ht="15.95" customHeight="1">
      <c r="B394" s="11"/>
    </row>
    <row r="395" spans="2:2" ht="15.95" customHeight="1">
      <c r="B395" s="11"/>
    </row>
    <row r="396" spans="2:2" ht="15.95" customHeight="1">
      <c r="B396" s="11"/>
    </row>
    <row r="397" spans="2:2" ht="15.95" customHeight="1">
      <c r="B397" s="11"/>
    </row>
    <row r="398" spans="2:2" ht="15.95" customHeight="1">
      <c r="B398" s="11"/>
    </row>
    <row r="399" spans="2:2" ht="15.95" customHeight="1">
      <c r="B399" s="11"/>
    </row>
    <row r="400" spans="2:2" ht="15.95" customHeight="1">
      <c r="B400" s="11"/>
    </row>
    <row r="401" spans="2:2" ht="15.95" customHeight="1">
      <c r="B401" s="11"/>
    </row>
    <row r="402" spans="2:2" ht="15.95" customHeight="1">
      <c r="B402" s="11"/>
    </row>
    <row r="403" spans="2:2" ht="15.95" customHeight="1">
      <c r="B403" s="11"/>
    </row>
    <row r="404" spans="2:2" ht="15.95" customHeight="1">
      <c r="B404" s="11"/>
    </row>
    <row r="405" spans="2:2" ht="15.95" customHeight="1">
      <c r="B405" s="11"/>
    </row>
    <row r="406" spans="2:2" ht="15.95" customHeight="1">
      <c r="B406" s="11"/>
    </row>
    <row r="407" spans="2:2" ht="15.95" customHeight="1">
      <c r="B407" s="11"/>
    </row>
    <row r="408" spans="2:2" ht="15.95" customHeight="1">
      <c r="B408" s="11"/>
    </row>
    <row r="409" spans="2:2" ht="15.95" customHeight="1">
      <c r="B409" s="11"/>
    </row>
    <row r="410" spans="2:2" ht="15.95" customHeight="1">
      <c r="B410" s="11"/>
    </row>
    <row r="411" spans="2:2" ht="15.95" customHeight="1">
      <c r="B411" s="11"/>
    </row>
    <row r="412" spans="2:2" ht="15.95" customHeight="1">
      <c r="B412" s="11"/>
    </row>
    <row r="413" spans="2:2" ht="15.95" customHeight="1">
      <c r="B413" s="11"/>
    </row>
    <row r="414" spans="2:2" ht="15.95" customHeight="1">
      <c r="B414" s="11"/>
    </row>
    <row r="415" spans="2:2" ht="15.95" customHeight="1">
      <c r="B415" s="11"/>
    </row>
    <row r="416" spans="2:2" ht="15.95" customHeight="1">
      <c r="B416" s="11"/>
    </row>
    <row r="417" spans="2:2" ht="15.95" customHeight="1">
      <c r="B417" s="11"/>
    </row>
    <row r="418" spans="2:2" ht="15.95" customHeight="1">
      <c r="B418" s="11"/>
    </row>
    <row r="419" spans="2:2" ht="15.95" customHeight="1">
      <c r="B419" s="11"/>
    </row>
    <row r="420" spans="2:2" ht="15.95" customHeight="1">
      <c r="B420" s="11"/>
    </row>
    <row r="421" spans="2:2" ht="15.95" customHeight="1">
      <c r="B421" s="11"/>
    </row>
    <row r="422" spans="2:2" ht="15.95" customHeight="1">
      <c r="B422" s="11"/>
    </row>
    <row r="423" spans="2:2" ht="15.95" customHeight="1">
      <c r="B423" s="11"/>
    </row>
    <row r="424" spans="2:2" ht="15.95" customHeight="1">
      <c r="B424" s="11"/>
    </row>
    <row r="425" spans="2:2" ht="15.95" customHeight="1">
      <c r="B425" s="11"/>
    </row>
    <row r="426" spans="2:2" ht="15.95" customHeight="1">
      <c r="B426" s="11"/>
    </row>
    <row r="427" spans="2:2" ht="15.95" customHeight="1">
      <c r="B427" s="11"/>
    </row>
    <row r="428" spans="2:2" ht="15.95" customHeight="1">
      <c r="B428" s="11"/>
    </row>
    <row r="429" spans="2:2" ht="15.95" customHeight="1">
      <c r="B429" s="11"/>
    </row>
    <row r="430" spans="2:2" ht="15.95" customHeight="1">
      <c r="B430" s="11"/>
    </row>
    <row r="431" spans="2:2" ht="15.95" customHeight="1">
      <c r="B431" s="11"/>
    </row>
    <row r="432" spans="2:2" ht="15.95" customHeight="1">
      <c r="B432" s="11"/>
    </row>
    <row r="433" spans="2:2" ht="15.95" customHeight="1">
      <c r="B433" s="11"/>
    </row>
    <row r="434" spans="2:2" ht="15.95" customHeight="1">
      <c r="B434" s="11"/>
    </row>
    <row r="435" spans="2:2" ht="15.95" customHeight="1">
      <c r="B435" s="11"/>
    </row>
    <row r="436" spans="2:2" ht="15.95" customHeight="1">
      <c r="B436" s="11"/>
    </row>
    <row r="437" spans="2:2" ht="15.95" customHeight="1">
      <c r="B437" s="11"/>
    </row>
    <row r="438" spans="2:2" ht="15.95" customHeight="1">
      <c r="B438" s="11"/>
    </row>
    <row r="439" spans="2:2" ht="15.95" customHeight="1">
      <c r="B439" s="11"/>
    </row>
    <row r="440" spans="2:2" ht="15.95" customHeight="1">
      <c r="B440" s="11"/>
    </row>
    <row r="441" spans="2:2" ht="15.95" customHeight="1">
      <c r="B441" s="11"/>
    </row>
    <row r="442" spans="2:2" ht="15.95" customHeight="1">
      <c r="B442" s="11"/>
    </row>
    <row r="443" spans="2:2" ht="15.95" customHeight="1">
      <c r="B443" s="11"/>
    </row>
    <row r="444" spans="2:2" ht="15.95" customHeight="1">
      <c r="B444" s="11"/>
    </row>
    <row r="445" spans="2:2" ht="15.95" customHeight="1">
      <c r="B445" s="11"/>
    </row>
    <row r="446" spans="2:2" ht="15.95" customHeight="1">
      <c r="B446" s="11"/>
    </row>
    <row r="447" spans="2:2" ht="15.95" customHeight="1">
      <c r="B447" s="11"/>
    </row>
    <row r="448" spans="2:2" ht="15.95" customHeight="1">
      <c r="B448" s="11"/>
    </row>
    <row r="449" spans="2:2" ht="15.95" customHeight="1">
      <c r="B449" s="11"/>
    </row>
    <row r="450" spans="2:2" ht="15.95" customHeight="1">
      <c r="B450" s="11"/>
    </row>
    <row r="451" spans="2:2" ht="15.95" customHeight="1">
      <c r="B451" s="11"/>
    </row>
    <row r="452" spans="2:2" ht="15.95" customHeight="1">
      <c r="B452" s="11"/>
    </row>
    <row r="453" spans="2:2" ht="15.95" customHeight="1">
      <c r="B453" s="11"/>
    </row>
    <row r="454" spans="2:2" ht="15.95" customHeight="1">
      <c r="B454" s="11"/>
    </row>
    <row r="455" spans="2:2" ht="15.95" customHeight="1">
      <c r="B455" s="11"/>
    </row>
    <row r="456" spans="2:2" ht="15.95" customHeight="1">
      <c r="B456" s="11"/>
    </row>
    <row r="457" spans="2:2" ht="15.95" customHeight="1">
      <c r="B457" s="11"/>
    </row>
    <row r="458" spans="2:2" ht="15.95" customHeight="1">
      <c r="B458" s="11"/>
    </row>
    <row r="459" spans="2:2" ht="15.95" customHeight="1">
      <c r="B459" s="11"/>
    </row>
    <row r="460" spans="2:2" ht="15.95" customHeight="1">
      <c r="B460" s="11"/>
    </row>
    <row r="461" spans="2:2" ht="15.95" customHeight="1">
      <c r="B461" s="11"/>
    </row>
    <row r="462" spans="2:2" ht="15.95" customHeight="1">
      <c r="B462" s="11"/>
    </row>
    <row r="463" spans="2:2" ht="15.95" customHeight="1">
      <c r="B463" s="11"/>
    </row>
    <row r="464" spans="2:2" ht="15.95" customHeight="1">
      <c r="B464" s="11"/>
    </row>
    <row r="465" spans="2:2" ht="15.95" customHeight="1">
      <c r="B465" s="11"/>
    </row>
    <row r="466" spans="2:2" ht="15.95" customHeight="1">
      <c r="B466" s="11"/>
    </row>
    <row r="467" spans="2:2" ht="15.95" customHeight="1">
      <c r="B467" s="11"/>
    </row>
    <row r="468" spans="2:2" ht="15.95" customHeight="1">
      <c r="B468" s="11"/>
    </row>
    <row r="469" spans="2:2" ht="15.95" customHeight="1">
      <c r="B469" s="11"/>
    </row>
    <row r="470" spans="2:2" ht="15.95" customHeight="1">
      <c r="B470" s="11"/>
    </row>
    <row r="471" spans="2:2" ht="15.95" customHeight="1">
      <c r="B471" s="11"/>
    </row>
    <row r="472" spans="2:2" ht="15.95" customHeight="1">
      <c r="B472" s="11"/>
    </row>
    <row r="473" spans="2:2" ht="15.95" customHeight="1">
      <c r="B473" s="11"/>
    </row>
    <row r="474" spans="2:2" ht="15.95" customHeight="1">
      <c r="B474" s="11"/>
    </row>
    <row r="475" spans="2:2" ht="15.95" customHeight="1">
      <c r="B475" s="11"/>
    </row>
    <row r="476" spans="2:2" ht="15.95" customHeight="1">
      <c r="B476" s="11"/>
    </row>
    <row r="477" spans="2:2" ht="15.95" customHeight="1">
      <c r="B477" s="11"/>
    </row>
    <row r="478" spans="2:2" ht="15.95" customHeight="1">
      <c r="B478" s="11"/>
    </row>
    <row r="479" spans="2:2" ht="15.95" customHeight="1">
      <c r="B479" s="11"/>
    </row>
    <row r="480" spans="2:2" ht="15.95" customHeight="1">
      <c r="B480" s="11"/>
    </row>
    <row r="481" spans="2:2" ht="15.95" customHeight="1">
      <c r="B481" s="11"/>
    </row>
    <row r="482" spans="2:2" ht="15.95" customHeight="1">
      <c r="B482" s="11"/>
    </row>
    <row r="483" spans="2:2" ht="15.95" customHeight="1">
      <c r="B483" s="11"/>
    </row>
    <row r="484" spans="2:2" ht="15.95" customHeight="1">
      <c r="B484" s="11"/>
    </row>
    <row r="485" spans="2:2" ht="15.95" customHeight="1">
      <c r="B485" s="11"/>
    </row>
    <row r="486" spans="2:2" ht="15.95" customHeight="1">
      <c r="B486" s="11"/>
    </row>
    <row r="487" spans="2:2" ht="15.95" customHeight="1">
      <c r="B487" s="11"/>
    </row>
    <row r="488" spans="2:2" ht="15.95" customHeight="1">
      <c r="B488" s="11"/>
    </row>
    <row r="489" spans="2:2" ht="15.95" customHeight="1">
      <c r="B489" s="11"/>
    </row>
    <row r="490" spans="2:2" ht="15.95" customHeight="1">
      <c r="B490" s="11"/>
    </row>
    <row r="491" spans="2:2" ht="15.95" customHeight="1">
      <c r="B491" s="11"/>
    </row>
    <row r="492" spans="2:2" ht="15.95" customHeight="1">
      <c r="B492" s="11"/>
    </row>
    <row r="493" spans="2:2" ht="15.95" customHeight="1">
      <c r="B493" s="11"/>
    </row>
    <row r="494" spans="2:2" ht="15.95" customHeight="1">
      <c r="B494" s="11"/>
    </row>
    <row r="495" spans="2:2" ht="15.95" customHeight="1">
      <c r="B495" s="11"/>
    </row>
    <row r="496" spans="2:2" ht="15.95" customHeight="1">
      <c r="B496" s="11"/>
    </row>
    <row r="497" spans="2:2" ht="15.95" customHeight="1">
      <c r="B497" s="11"/>
    </row>
    <row r="498" spans="2:2" ht="15.95" customHeight="1">
      <c r="B498" s="11"/>
    </row>
    <row r="499" spans="2:2" ht="15.95" customHeight="1">
      <c r="B499" s="11"/>
    </row>
    <row r="500" spans="2:2" ht="15.95" customHeight="1">
      <c r="B500" s="11"/>
    </row>
    <row r="501" spans="2:2" ht="15.95" customHeight="1">
      <c r="B501" s="11"/>
    </row>
    <row r="502" spans="2:2" ht="15.95" customHeight="1">
      <c r="B502" s="11"/>
    </row>
    <row r="503" spans="2:2" ht="15.95" customHeight="1">
      <c r="B503" s="11"/>
    </row>
    <row r="504" spans="2:2" ht="15.95" customHeight="1">
      <c r="B504" s="11"/>
    </row>
    <row r="505" spans="2:2" ht="15.95" customHeight="1">
      <c r="B505" s="11"/>
    </row>
    <row r="506" spans="2:2" ht="15.95" customHeight="1">
      <c r="B506" s="11"/>
    </row>
    <row r="507" spans="2:2" ht="15.95" customHeight="1">
      <c r="B507" s="11"/>
    </row>
    <row r="508" spans="2:2" ht="15.95" customHeight="1">
      <c r="B508" s="11"/>
    </row>
    <row r="509" spans="2:2" ht="15.95" customHeight="1">
      <c r="B509" s="11"/>
    </row>
    <row r="510" spans="2:2" ht="15.95" customHeight="1">
      <c r="B510" s="11"/>
    </row>
    <row r="511" spans="2:2" ht="15.95" customHeight="1">
      <c r="B511" s="11"/>
    </row>
    <row r="512" spans="2:2" ht="15.95" customHeight="1">
      <c r="B512" s="11"/>
    </row>
    <row r="513" spans="2:2" ht="15.95" customHeight="1">
      <c r="B513" s="11"/>
    </row>
    <row r="514" spans="2:2" ht="15.95" customHeight="1">
      <c r="B514" s="11"/>
    </row>
    <row r="515" spans="2:2" ht="15.95" customHeight="1">
      <c r="B515" s="11"/>
    </row>
    <row r="516" spans="2:2" ht="15.95" customHeight="1">
      <c r="B516" s="11"/>
    </row>
    <row r="517" spans="2:2" ht="15.95" customHeight="1">
      <c r="B517" s="11"/>
    </row>
    <row r="518" spans="2:2" ht="15.95" customHeight="1">
      <c r="B518" s="11"/>
    </row>
    <row r="519" spans="2:2" ht="15.95" customHeight="1">
      <c r="B519" s="11"/>
    </row>
    <row r="520" spans="2:2" ht="15.95" customHeight="1">
      <c r="B520" s="11"/>
    </row>
    <row r="521" spans="2:2" ht="15.95" customHeight="1">
      <c r="B521" s="11"/>
    </row>
    <row r="522" spans="2:2" ht="15.95" customHeight="1">
      <c r="B522" s="11"/>
    </row>
    <row r="523" spans="2:2" ht="15.95" customHeight="1">
      <c r="B523" s="11"/>
    </row>
    <row r="524" spans="2:2" ht="15.95" customHeight="1">
      <c r="B524" s="11"/>
    </row>
    <row r="525" spans="2:2" ht="15.95" customHeight="1">
      <c r="B525" s="11"/>
    </row>
    <row r="526" spans="2:2" ht="15.95" customHeight="1">
      <c r="B526" s="11"/>
    </row>
    <row r="527" spans="2:2" ht="15.95" customHeight="1">
      <c r="B527" s="11"/>
    </row>
    <row r="528" spans="2:2" ht="15.95" customHeight="1">
      <c r="B528" s="11"/>
    </row>
    <row r="529" spans="2:2" ht="15.95" customHeight="1">
      <c r="B529" s="11"/>
    </row>
    <row r="530" spans="2:2" ht="15.95" customHeight="1">
      <c r="B530" s="11"/>
    </row>
    <row r="531" spans="2:2" ht="15.95" customHeight="1">
      <c r="B531" s="11"/>
    </row>
    <row r="532" spans="2:2" ht="15.95" customHeight="1">
      <c r="B532" s="11"/>
    </row>
    <row r="533" spans="2:2" ht="15.95" customHeight="1">
      <c r="B533" s="11"/>
    </row>
    <row r="534" spans="2:2" ht="15.95" customHeight="1">
      <c r="B534" s="11"/>
    </row>
    <row r="535" spans="2:2" ht="15.95" customHeight="1">
      <c r="B535" s="11"/>
    </row>
    <row r="536" spans="2:2" ht="15.95" customHeight="1">
      <c r="B536" s="11"/>
    </row>
    <row r="537" spans="2:2" ht="15.95" customHeight="1">
      <c r="B537" s="11"/>
    </row>
    <row r="538" spans="2:2" ht="15.95" customHeight="1">
      <c r="B538" s="11"/>
    </row>
    <row r="539" spans="2:2" ht="15.95" customHeight="1">
      <c r="B539" s="11"/>
    </row>
    <row r="540" spans="2:2" ht="15.95" customHeight="1">
      <c r="B540" s="11"/>
    </row>
    <row r="541" spans="2:2" ht="15.95" customHeight="1">
      <c r="B541" s="11"/>
    </row>
    <row r="542" spans="2:2" ht="15.95" customHeight="1">
      <c r="B542" s="11"/>
    </row>
    <row r="543" spans="2:2" ht="15.95" customHeight="1">
      <c r="B543" s="11"/>
    </row>
    <row r="544" spans="2:2" ht="15.95" customHeight="1">
      <c r="B544" s="11"/>
    </row>
    <row r="545" spans="2:2" ht="15.95" customHeight="1">
      <c r="B545" s="11"/>
    </row>
    <row r="546" spans="2:2" ht="15.95" customHeight="1">
      <c r="B546" s="11"/>
    </row>
    <row r="547" spans="2:2" ht="15.95" customHeight="1">
      <c r="B547" s="11"/>
    </row>
    <row r="548" spans="2:2" ht="15.95" customHeight="1">
      <c r="B548" s="11"/>
    </row>
    <row r="549" spans="2:2" ht="15.95" customHeight="1">
      <c r="B549" s="11"/>
    </row>
    <row r="550" spans="2:2" ht="15.95" customHeight="1">
      <c r="B550" s="11"/>
    </row>
    <row r="551" spans="2:2" ht="15.95" customHeight="1">
      <c r="B551" s="11"/>
    </row>
    <row r="552" spans="2:2" ht="15.95" customHeight="1">
      <c r="B552" s="11"/>
    </row>
    <row r="553" spans="2:2" ht="15.95" customHeight="1">
      <c r="B553" s="11"/>
    </row>
    <row r="554" spans="2:2" ht="15.95" customHeight="1">
      <c r="B554" s="11"/>
    </row>
    <row r="555" spans="2:2" ht="15.95" customHeight="1">
      <c r="B555" s="11"/>
    </row>
    <row r="556" spans="2:2" ht="15.95" customHeight="1">
      <c r="B556" s="11"/>
    </row>
    <row r="557" spans="2:2" ht="15.95" customHeight="1">
      <c r="B557" s="11"/>
    </row>
    <row r="558" spans="2:2" ht="15.95" customHeight="1">
      <c r="B558" s="11"/>
    </row>
    <row r="559" spans="2:2" ht="15.95" customHeight="1">
      <c r="B559" s="11"/>
    </row>
    <row r="560" spans="2:2" ht="15.95" customHeight="1">
      <c r="B560" s="11"/>
    </row>
    <row r="561" spans="2:2" ht="15.95" customHeight="1">
      <c r="B561" s="11"/>
    </row>
    <row r="562" spans="2:2" ht="15.95" customHeight="1">
      <c r="B562" s="11"/>
    </row>
    <row r="563" spans="2:2" ht="15.95" customHeight="1">
      <c r="B563" s="11"/>
    </row>
    <row r="564" spans="2:2" ht="15.95" customHeight="1">
      <c r="B564" s="11"/>
    </row>
    <row r="565" spans="2:2" ht="15.95" customHeight="1">
      <c r="B565" s="11"/>
    </row>
    <row r="566" spans="2:2" ht="15.95" customHeight="1">
      <c r="B566" s="11"/>
    </row>
    <row r="567" spans="2:2" ht="15.95" customHeight="1">
      <c r="B567" s="11"/>
    </row>
    <row r="568" spans="2:2" ht="15.95" customHeight="1">
      <c r="B568" s="11"/>
    </row>
    <row r="569" spans="2:2" ht="15.95" customHeight="1">
      <c r="B569" s="11"/>
    </row>
    <row r="570" spans="2:2" ht="15.95" customHeight="1">
      <c r="B570" s="11"/>
    </row>
    <row r="571" spans="2:2" ht="15.95" customHeight="1">
      <c r="B571" s="11"/>
    </row>
    <row r="572" spans="2:2" ht="15.95" customHeight="1">
      <c r="B572" s="11"/>
    </row>
    <row r="573" spans="2:2" ht="15.95" customHeight="1">
      <c r="B573" s="11"/>
    </row>
    <row r="574" spans="2:2" ht="15.95" customHeight="1">
      <c r="B574" s="11"/>
    </row>
    <row r="575" spans="2:2" ht="15.95" customHeight="1">
      <c r="B575" s="11"/>
    </row>
    <row r="576" spans="2:2" ht="15.95" customHeight="1">
      <c r="B576" s="11"/>
    </row>
    <row r="577" spans="2:2" ht="15.95" customHeight="1">
      <c r="B577" s="11"/>
    </row>
    <row r="578" spans="2:2" ht="15.95" customHeight="1">
      <c r="B578" s="11"/>
    </row>
    <row r="579" spans="2:2" ht="15.95" customHeight="1">
      <c r="B579" s="11"/>
    </row>
    <row r="580" spans="2:2" ht="15.95" customHeight="1">
      <c r="B580" s="11"/>
    </row>
    <row r="581" spans="2:2" ht="15.95" customHeight="1">
      <c r="B581" s="11"/>
    </row>
    <row r="582" spans="2:2" ht="15.95" customHeight="1">
      <c r="B582" s="11"/>
    </row>
    <row r="583" spans="2:2" ht="15.95" customHeight="1">
      <c r="B583" s="11"/>
    </row>
    <row r="584" spans="2:2" ht="15.95" customHeight="1">
      <c r="B584" s="11"/>
    </row>
    <row r="585" spans="2:2" ht="15.95" customHeight="1">
      <c r="B585" s="11"/>
    </row>
    <row r="586" spans="2:2" ht="15.95" customHeight="1">
      <c r="B586" s="11"/>
    </row>
    <row r="587" spans="2:2" ht="15.95" customHeight="1">
      <c r="B587" s="11"/>
    </row>
    <row r="588" spans="2:2" ht="15.95" customHeight="1">
      <c r="B588" s="11"/>
    </row>
    <row r="589" spans="2:2" ht="15.95" customHeight="1">
      <c r="B589" s="11"/>
    </row>
    <row r="590" spans="2:2" ht="15.95" customHeight="1">
      <c r="B590" s="11"/>
    </row>
    <row r="591" spans="2:2" ht="15.95" customHeight="1">
      <c r="B591" s="11"/>
    </row>
    <row r="592" spans="2:2" ht="15.95" customHeight="1">
      <c r="B592" s="11"/>
    </row>
    <row r="593" spans="2:2" ht="15.95" customHeight="1">
      <c r="B593" s="11"/>
    </row>
    <row r="594" spans="2:2" ht="15.95" customHeight="1">
      <c r="B594" s="11"/>
    </row>
    <row r="595" spans="2:2" ht="15.95" customHeight="1">
      <c r="B595" s="11"/>
    </row>
    <row r="596" spans="2:2" ht="15.95" customHeight="1">
      <c r="B596" s="11"/>
    </row>
    <row r="597" spans="2:2" ht="15.95" customHeight="1">
      <c r="B597" s="11"/>
    </row>
    <row r="598" spans="2:2" ht="15.95" customHeight="1">
      <c r="B598" s="11"/>
    </row>
    <row r="599" spans="2:2" ht="15.95" customHeight="1">
      <c r="B599" s="11"/>
    </row>
    <row r="600" spans="2:2" ht="15.95" customHeight="1">
      <c r="B600" s="11"/>
    </row>
    <row r="601" spans="2:2" ht="15.95" customHeight="1">
      <c r="B601" s="11"/>
    </row>
    <row r="602" spans="2:2" ht="15.95" customHeight="1">
      <c r="B602" s="11"/>
    </row>
    <row r="603" spans="2:2" ht="15.95" customHeight="1">
      <c r="B603" s="11"/>
    </row>
    <row r="604" spans="2:2" ht="15.95" customHeight="1">
      <c r="B604" s="11"/>
    </row>
    <row r="605" spans="2:2" ht="15.95" customHeight="1">
      <c r="B605" s="11"/>
    </row>
    <row r="606" spans="2:2" ht="15.95" customHeight="1">
      <c r="B606" s="11"/>
    </row>
    <row r="607" spans="2:2" ht="15.95" customHeight="1">
      <c r="B607" s="11"/>
    </row>
    <row r="608" spans="2:2" ht="15.95" customHeight="1">
      <c r="B608" s="11"/>
    </row>
    <row r="609" spans="2:2" ht="15.95" customHeight="1">
      <c r="B609" s="11"/>
    </row>
    <row r="610" spans="2:2" ht="15.95" customHeight="1">
      <c r="B610" s="11"/>
    </row>
    <row r="611" spans="2:2" ht="15.95" customHeight="1">
      <c r="B611" s="11"/>
    </row>
    <row r="612" spans="2:2" ht="15.95" customHeight="1">
      <c r="B612" s="11"/>
    </row>
    <row r="613" spans="2:2" ht="15.95" customHeight="1">
      <c r="B613" s="11"/>
    </row>
    <row r="614" spans="2:2" ht="15.95" customHeight="1">
      <c r="B614" s="11"/>
    </row>
    <row r="615" spans="2:2" ht="15.95" customHeight="1">
      <c r="B615" s="11"/>
    </row>
    <row r="616" spans="2:2" ht="15.95" customHeight="1">
      <c r="B616" s="11"/>
    </row>
    <row r="617" spans="2:2" ht="15.95" customHeight="1">
      <c r="B617" s="11"/>
    </row>
    <row r="618" spans="2:2" ht="15.95" customHeight="1">
      <c r="B618" s="11"/>
    </row>
    <row r="619" spans="2:2" ht="15.95" customHeight="1">
      <c r="B619" s="11"/>
    </row>
    <row r="620" spans="2:2" ht="15.95" customHeight="1">
      <c r="B620" s="11"/>
    </row>
    <row r="621" spans="2:2" ht="15.95" customHeight="1">
      <c r="B621" s="11"/>
    </row>
    <row r="622" spans="2:2" ht="15.95" customHeight="1">
      <c r="B622" s="11"/>
    </row>
    <row r="623" spans="2:2" ht="15.95" customHeight="1">
      <c r="B623" s="11"/>
    </row>
    <row r="624" spans="2:2" ht="15.95" customHeight="1">
      <c r="B624" s="11"/>
    </row>
    <row r="625" spans="2:2" ht="15.95" customHeight="1">
      <c r="B625" s="11"/>
    </row>
    <row r="626" spans="2:2" ht="15.95" customHeight="1">
      <c r="B626" s="11"/>
    </row>
    <row r="627" spans="2:2" ht="15.95" customHeight="1">
      <c r="B627" s="11"/>
    </row>
    <row r="628" spans="2:2" ht="15.95" customHeight="1">
      <c r="B628" s="11"/>
    </row>
    <row r="629" spans="2:2" ht="15.95" customHeight="1">
      <c r="B629" s="11"/>
    </row>
    <row r="630" spans="2:2" ht="15.95" customHeight="1">
      <c r="B630" s="11"/>
    </row>
    <row r="631" spans="2:2" ht="15.95" customHeight="1">
      <c r="B631" s="11"/>
    </row>
    <row r="632" spans="2:2" ht="15.95" customHeight="1">
      <c r="B632" s="11"/>
    </row>
    <row r="633" spans="2:2" ht="15.95" customHeight="1">
      <c r="B633" s="11"/>
    </row>
    <row r="634" spans="2:2" ht="15.95" customHeight="1">
      <c r="B634" s="11"/>
    </row>
    <row r="635" spans="2:2" ht="15.95" customHeight="1">
      <c r="B635" s="11"/>
    </row>
    <row r="636" spans="2:2" ht="15.95" customHeight="1">
      <c r="B636" s="11"/>
    </row>
    <row r="637" spans="2:2" ht="15.95" customHeight="1">
      <c r="B637" s="11"/>
    </row>
    <row r="638" spans="2:2" ht="15.95" customHeight="1">
      <c r="B638" s="11"/>
    </row>
    <row r="639" spans="2:2" ht="15.95" customHeight="1">
      <c r="B639" s="11"/>
    </row>
    <row r="640" spans="2:2" ht="15.95" customHeight="1">
      <c r="B640" s="11"/>
    </row>
    <row r="641" spans="2:2" ht="15.95" customHeight="1">
      <c r="B641" s="11"/>
    </row>
    <row r="642" spans="2:2" ht="15.95" customHeight="1">
      <c r="B642" s="11"/>
    </row>
    <row r="643" spans="2:2" ht="15.95" customHeight="1">
      <c r="B643" s="11"/>
    </row>
    <row r="644" spans="2:2" ht="15.95" customHeight="1">
      <c r="B644" s="11"/>
    </row>
    <row r="645" spans="2:2" ht="15.95" customHeight="1">
      <c r="B645" s="11"/>
    </row>
    <row r="646" spans="2:2" ht="15.95" customHeight="1">
      <c r="B646" s="11"/>
    </row>
    <row r="647" spans="2:2" ht="15.95" customHeight="1">
      <c r="B647" s="11"/>
    </row>
    <row r="648" spans="2:2" ht="15.95" customHeight="1">
      <c r="B648" s="11"/>
    </row>
    <row r="649" spans="2:2" ht="15.95" customHeight="1">
      <c r="B649" s="11"/>
    </row>
    <row r="650" spans="2:2" ht="15.95" customHeight="1">
      <c r="B650" s="11"/>
    </row>
    <row r="651" spans="2:2" ht="15.95" customHeight="1">
      <c r="B651" s="11"/>
    </row>
    <row r="652" spans="2:2" ht="15.95" customHeight="1">
      <c r="B652" s="11"/>
    </row>
    <row r="653" spans="2:2" ht="15.95" customHeight="1">
      <c r="B653" s="11"/>
    </row>
    <row r="654" spans="2:2" ht="15.95" customHeight="1">
      <c r="B654" s="11"/>
    </row>
    <row r="655" spans="2:2" ht="15.95" customHeight="1">
      <c r="B655" s="11"/>
    </row>
    <row r="656" spans="2:2" ht="15.95" customHeight="1">
      <c r="B656" s="11"/>
    </row>
    <row r="657" spans="2:2" ht="15.95" customHeight="1">
      <c r="B657" s="11"/>
    </row>
    <row r="658" spans="2:2" ht="15.95" customHeight="1">
      <c r="B658" s="11"/>
    </row>
    <row r="659" spans="2:2" ht="15.95" customHeight="1">
      <c r="B659" s="11"/>
    </row>
    <row r="660" spans="2:2" ht="15.95" customHeight="1">
      <c r="B660" s="11"/>
    </row>
    <row r="661" spans="2:2" ht="15.95" customHeight="1">
      <c r="B661" s="11"/>
    </row>
    <row r="662" spans="2:2" ht="15.95" customHeight="1">
      <c r="B662" s="11"/>
    </row>
    <row r="663" spans="2:2" ht="15.95" customHeight="1">
      <c r="B663" s="11"/>
    </row>
    <row r="664" spans="2:2" ht="15.95" customHeight="1">
      <c r="B664" s="11"/>
    </row>
    <row r="665" spans="2:2" ht="15.95" customHeight="1">
      <c r="B665" s="11"/>
    </row>
    <row r="666" spans="2:2" ht="15.95" customHeight="1">
      <c r="B666" s="11"/>
    </row>
    <row r="667" spans="2:2" ht="15.95" customHeight="1">
      <c r="B667" s="11"/>
    </row>
    <row r="668" spans="2:2" ht="15.95" customHeight="1">
      <c r="B668" s="11"/>
    </row>
    <row r="669" spans="2:2" ht="15.95" customHeight="1">
      <c r="B669" s="11"/>
    </row>
    <row r="670" spans="2:2" ht="15.95" customHeight="1">
      <c r="B670" s="11"/>
    </row>
    <row r="671" spans="2:2" ht="15.95" customHeight="1">
      <c r="B671" s="11"/>
    </row>
    <row r="672" spans="2:2" ht="15.95" customHeight="1">
      <c r="B672" s="11"/>
    </row>
    <row r="673" spans="2:2" ht="15.95" customHeight="1">
      <c r="B673" s="11"/>
    </row>
    <row r="674" spans="2:2" ht="15.95" customHeight="1">
      <c r="B674" s="11"/>
    </row>
    <row r="675" spans="2:2" ht="15.95" customHeight="1">
      <c r="B675" s="11"/>
    </row>
    <row r="676" spans="2:2" ht="15.95" customHeight="1">
      <c r="B676" s="11"/>
    </row>
    <row r="677" spans="2:2" ht="15.95" customHeight="1">
      <c r="B677" s="11"/>
    </row>
    <row r="678" spans="2:2" ht="15.95" customHeight="1">
      <c r="B678" s="11"/>
    </row>
    <row r="679" spans="2:2" ht="15.95" customHeight="1">
      <c r="B679" s="11"/>
    </row>
    <row r="680" spans="2:2" ht="15.95" customHeight="1">
      <c r="B680" s="11"/>
    </row>
    <row r="681" spans="2:2" ht="15.95" customHeight="1">
      <c r="B681" s="11"/>
    </row>
    <row r="682" spans="2:2" ht="15.95" customHeight="1">
      <c r="B682" s="11"/>
    </row>
    <row r="683" spans="2:2" ht="15.95" customHeight="1">
      <c r="B683" s="11"/>
    </row>
    <row r="684" spans="2:2" ht="15.95" customHeight="1">
      <c r="B684" s="11"/>
    </row>
    <row r="685" spans="2:2" ht="15.95" customHeight="1">
      <c r="B685" s="11"/>
    </row>
    <row r="686" spans="2:2" ht="15.95" customHeight="1">
      <c r="B686" s="11"/>
    </row>
    <row r="687" spans="2:2" ht="15.95" customHeight="1">
      <c r="B687" s="11"/>
    </row>
    <row r="688" spans="2:2" ht="15.95" customHeight="1">
      <c r="B688" s="11"/>
    </row>
    <row r="689" spans="2:2" ht="15.95" customHeight="1">
      <c r="B689" s="11"/>
    </row>
    <row r="690" spans="2:2" ht="15.95" customHeight="1">
      <c r="B690" s="11"/>
    </row>
    <row r="691" spans="2:2" ht="15.95" customHeight="1">
      <c r="B691" s="11"/>
    </row>
    <row r="692" spans="2:2" ht="15.95" customHeight="1">
      <c r="B692" s="11"/>
    </row>
    <row r="693" spans="2:2" ht="15.95" customHeight="1">
      <c r="B693" s="11"/>
    </row>
    <row r="694" spans="2:2" ht="15.95" customHeight="1">
      <c r="B694" s="11"/>
    </row>
    <row r="695" spans="2:2" ht="15.95" customHeight="1">
      <c r="B695" s="11"/>
    </row>
    <row r="696" spans="2:2" ht="15.95" customHeight="1">
      <c r="B696" s="11"/>
    </row>
    <row r="697" spans="2:2" ht="15.95" customHeight="1">
      <c r="B697" s="11"/>
    </row>
    <row r="698" spans="2:2" ht="15.95" customHeight="1">
      <c r="B698" s="11"/>
    </row>
    <row r="699" spans="2:2" ht="15.95" customHeight="1">
      <c r="B699" s="11"/>
    </row>
    <row r="700" spans="2:2" ht="15.95" customHeight="1">
      <c r="B700" s="11"/>
    </row>
    <row r="701" spans="2:2" ht="15.95" customHeight="1">
      <c r="B701" s="11"/>
    </row>
    <row r="702" spans="2:2" ht="15.95" customHeight="1">
      <c r="B702" s="11"/>
    </row>
    <row r="703" spans="2:2" ht="15.95" customHeight="1">
      <c r="B703" s="11"/>
    </row>
    <row r="704" spans="2:2" ht="15.95" customHeight="1">
      <c r="B704" s="11"/>
    </row>
    <row r="705" spans="2:2" ht="15.95" customHeight="1">
      <c r="B705" s="11"/>
    </row>
    <row r="706" spans="2:2" ht="15.95" customHeight="1">
      <c r="B706" s="11"/>
    </row>
    <row r="707" spans="2:2" ht="15.95" customHeight="1">
      <c r="B707" s="11"/>
    </row>
    <row r="708" spans="2:2" ht="15.95" customHeight="1">
      <c r="B708" s="11"/>
    </row>
    <row r="709" spans="2:2" ht="15.95" customHeight="1">
      <c r="B709" s="11"/>
    </row>
    <row r="710" spans="2:2" ht="15.95" customHeight="1">
      <c r="B710" s="11"/>
    </row>
    <row r="711" spans="2:2" ht="15.95" customHeight="1">
      <c r="B711" s="11"/>
    </row>
    <row r="712" spans="2:2" ht="15.95" customHeight="1">
      <c r="B712" s="11"/>
    </row>
    <row r="713" spans="2:2" ht="15.95" customHeight="1">
      <c r="B713" s="11"/>
    </row>
    <row r="714" spans="2:2" ht="15.95" customHeight="1">
      <c r="B714" s="11"/>
    </row>
    <row r="715" spans="2:2" ht="15.95" customHeight="1">
      <c r="B715" s="11"/>
    </row>
    <row r="716" spans="2:2" ht="15.95" customHeight="1">
      <c r="B716" s="11"/>
    </row>
    <row r="717" spans="2:2" ht="15.95" customHeight="1">
      <c r="B717" s="11"/>
    </row>
    <row r="718" spans="2:2" ht="15.95" customHeight="1">
      <c r="B718" s="11"/>
    </row>
    <row r="719" spans="2:2" ht="15.95" customHeight="1">
      <c r="B719" s="11"/>
    </row>
    <row r="720" spans="2:2" ht="15.95" customHeight="1">
      <c r="B720" s="11"/>
    </row>
    <row r="721" spans="2:2" ht="15.95" customHeight="1">
      <c r="B721" s="11"/>
    </row>
    <row r="722" spans="2:2" ht="15.95" customHeight="1">
      <c r="B722" s="11"/>
    </row>
    <row r="723" spans="2:2" ht="15.95" customHeight="1">
      <c r="B723" s="11"/>
    </row>
    <row r="724" spans="2:2" ht="15.95" customHeight="1">
      <c r="B724" s="11"/>
    </row>
    <row r="725" spans="2:2" ht="15.95" customHeight="1">
      <c r="B725" s="11"/>
    </row>
    <row r="726" spans="2:2" ht="15.95" customHeight="1">
      <c r="B726" s="11"/>
    </row>
    <row r="727" spans="2:2" ht="15.95" customHeight="1">
      <c r="B727" s="11"/>
    </row>
    <row r="728" spans="2:2" ht="15.95" customHeight="1">
      <c r="B728" s="11"/>
    </row>
    <row r="729" spans="2:2" ht="15.95" customHeight="1">
      <c r="B729" s="11"/>
    </row>
    <row r="730" spans="2:2" ht="15.95" customHeight="1">
      <c r="B730" s="11"/>
    </row>
    <row r="731" spans="2:2" ht="15.95" customHeight="1">
      <c r="B731" s="11"/>
    </row>
    <row r="732" spans="2:2" ht="15.95" customHeight="1">
      <c r="B732" s="11"/>
    </row>
    <row r="733" spans="2:2" ht="15.95" customHeight="1">
      <c r="B733" s="11"/>
    </row>
    <row r="734" spans="2:2" ht="15.95" customHeight="1">
      <c r="B734" s="11"/>
    </row>
    <row r="735" spans="2:2" ht="15.95" customHeight="1">
      <c r="B735" s="11"/>
    </row>
    <row r="736" spans="2:2" ht="15.95" customHeight="1">
      <c r="B736" s="11"/>
    </row>
    <row r="737" spans="2:2" ht="15.95" customHeight="1">
      <c r="B737" s="11"/>
    </row>
    <row r="738" spans="2:2" ht="15.95" customHeight="1">
      <c r="B738" s="11"/>
    </row>
    <row r="739" spans="2:2" ht="15.95" customHeight="1">
      <c r="B739" s="11"/>
    </row>
    <row r="740" spans="2:2" ht="15.95" customHeight="1">
      <c r="B740" s="11"/>
    </row>
    <row r="741" spans="2:2" ht="15.95" customHeight="1">
      <c r="B741" s="11"/>
    </row>
    <row r="742" spans="2:2" ht="15.95" customHeight="1">
      <c r="B742" s="11"/>
    </row>
    <row r="743" spans="2:2" ht="15.95" customHeight="1">
      <c r="B743" s="11"/>
    </row>
    <row r="744" spans="2:2" ht="15.95" customHeight="1">
      <c r="B744" s="11"/>
    </row>
    <row r="745" spans="2:2" ht="15.95" customHeight="1">
      <c r="B745" s="11"/>
    </row>
    <row r="746" spans="2:2" ht="15.95" customHeight="1">
      <c r="B746" s="11"/>
    </row>
    <row r="747" spans="2:2" ht="15.95" customHeight="1">
      <c r="B747" s="11"/>
    </row>
    <row r="748" spans="2:2" ht="15.95" customHeight="1">
      <c r="B748" s="11"/>
    </row>
    <row r="749" spans="2:2" ht="15.95" customHeight="1">
      <c r="B749" s="11"/>
    </row>
    <row r="750" spans="2:2" ht="15.95" customHeight="1">
      <c r="B750" s="11"/>
    </row>
    <row r="751" spans="2:2" ht="15.95" customHeight="1">
      <c r="B751" s="11"/>
    </row>
    <row r="752" spans="2:2" ht="15.95" customHeight="1">
      <c r="B752" s="11"/>
    </row>
    <row r="753" spans="2:2" ht="15.95" customHeight="1">
      <c r="B753" s="11"/>
    </row>
    <row r="754" spans="2:2" ht="15.95" customHeight="1">
      <c r="B754" s="11"/>
    </row>
    <row r="755" spans="2:2" ht="15.95" customHeight="1">
      <c r="B755" s="11"/>
    </row>
    <row r="756" spans="2:2" ht="15.95" customHeight="1">
      <c r="B756" s="11"/>
    </row>
    <row r="757" spans="2:2" ht="15.95" customHeight="1">
      <c r="B757" s="11"/>
    </row>
    <row r="758" spans="2:2" ht="15.95" customHeight="1">
      <c r="B758" s="11"/>
    </row>
    <row r="759" spans="2:2" ht="15.95" customHeight="1">
      <c r="B759" s="11"/>
    </row>
    <row r="760" spans="2:2" ht="15.95" customHeight="1">
      <c r="B760" s="11"/>
    </row>
    <row r="761" spans="2:2" ht="15.95" customHeight="1">
      <c r="B761" s="11"/>
    </row>
    <row r="762" spans="2:2" ht="15.95" customHeight="1">
      <c r="B762" s="11"/>
    </row>
    <row r="763" spans="2:2" ht="15.95" customHeight="1">
      <c r="B763" s="11"/>
    </row>
    <row r="764" spans="2:2" ht="15.95" customHeight="1">
      <c r="B764" s="11"/>
    </row>
    <row r="765" spans="2:2" ht="15.95" customHeight="1">
      <c r="B765" s="11"/>
    </row>
    <row r="766" spans="2:2" ht="15.95" customHeight="1">
      <c r="B766" s="11"/>
    </row>
    <row r="767" spans="2:2" ht="15.95" customHeight="1">
      <c r="B767" s="11"/>
    </row>
    <row r="768" spans="2:2" ht="15.95" customHeight="1">
      <c r="B768" s="11"/>
    </row>
    <row r="769" spans="2:2" ht="15.95" customHeight="1">
      <c r="B769" s="11"/>
    </row>
    <row r="770" spans="2:2" ht="15.95" customHeight="1">
      <c r="B770" s="11"/>
    </row>
    <row r="771" spans="2:2" ht="15.95" customHeight="1">
      <c r="B771" s="11"/>
    </row>
    <row r="772" spans="2:2" ht="15.95" customHeight="1">
      <c r="B772" s="11"/>
    </row>
    <row r="773" spans="2:2" ht="15.95" customHeight="1">
      <c r="B773" s="11"/>
    </row>
    <row r="774" spans="2:2" ht="15.95" customHeight="1">
      <c r="B774" s="11"/>
    </row>
    <row r="775" spans="2:2" ht="15.95" customHeight="1">
      <c r="B775" s="11"/>
    </row>
    <row r="776" spans="2:2" ht="15.95" customHeight="1">
      <c r="B776" s="11"/>
    </row>
    <row r="777" spans="2:2" ht="15.95" customHeight="1">
      <c r="B777" s="11"/>
    </row>
    <row r="778" spans="2:2" ht="15.95" customHeight="1">
      <c r="B778" s="11"/>
    </row>
    <row r="779" spans="2:2" ht="15.95" customHeight="1">
      <c r="B779" s="11"/>
    </row>
    <row r="780" spans="2:2" ht="15.95" customHeight="1">
      <c r="B780" s="11"/>
    </row>
    <row r="781" spans="2:2" ht="15.95" customHeight="1">
      <c r="B781" s="11"/>
    </row>
    <row r="782" spans="2:2" ht="15.95" customHeight="1">
      <c r="B782" s="11"/>
    </row>
    <row r="783" spans="2:2" ht="15.95" customHeight="1">
      <c r="B783" s="11"/>
    </row>
    <row r="784" spans="2:2" ht="15.95" customHeight="1">
      <c r="B784" s="11"/>
    </row>
    <row r="785" spans="2:2" ht="15.95" customHeight="1">
      <c r="B785" s="11"/>
    </row>
    <row r="786" spans="2:2" ht="15.95" customHeight="1">
      <c r="B786" s="11"/>
    </row>
    <row r="787" spans="2:2" ht="15.95" customHeight="1">
      <c r="B787" s="11"/>
    </row>
    <row r="788" spans="2:2" ht="15.95" customHeight="1">
      <c r="B788" s="11"/>
    </row>
    <row r="789" spans="2:2" ht="15.95" customHeight="1">
      <c r="B789" s="11"/>
    </row>
    <row r="790" spans="2:2" ht="15.95" customHeight="1">
      <c r="B790" s="11"/>
    </row>
    <row r="791" spans="2:2" ht="15.95" customHeight="1">
      <c r="B791" s="11"/>
    </row>
    <row r="792" spans="2:2" ht="15.95" customHeight="1">
      <c r="B792" s="11"/>
    </row>
    <row r="793" spans="2:2" ht="15.95" customHeight="1">
      <c r="B793" s="11"/>
    </row>
    <row r="794" spans="2:2" ht="15.95" customHeight="1">
      <c r="B794" s="11"/>
    </row>
    <row r="795" spans="2:2" ht="15.95" customHeight="1">
      <c r="B795" s="11"/>
    </row>
    <row r="796" spans="2:2" ht="15.95" customHeight="1">
      <c r="B796" s="11"/>
    </row>
    <row r="797" spans="2:2" ht="15.95" customHeight="1">
      <c r="B797" s="11"/>
    </row>
    <row r="798" spans="2:2" ht="15.95" customHeight="1">
      <c r="B798" s="11"/>
    </row>
    <row r="799" spans="2:2" ht="15.95" customHeight="1">
      <c r="B799" s="11"/>
    </row>
    <row r="800" spans="2:2" ht="15.95" customHeight="1">
      <c r="B800" s="11"/>
    </row>
    <row r="801" spans="2:2" ht="15.95" customHeight="1">
      <c r="B801" s="11"/>
    </row>
    <row r="802" spans="2:2" ht="15.95" customHeight="1">
      <c r="B802" s="11"/>
    </row>
    <row r="803" spans="2:2" ht="15.95" customHeight="1">
      <c r="B803" s="11"/>
    </row>
    <row r="804" spans="2:2" ht="15.95" customHeight="1">
      <c r="B804" s="11"/>
    </row>
    <row r="805" spans="2:2" ht="15.95" customHeight="1">
      <c r="B805" s="11"/>
    </row>
    <row r="806" spans="2:2" ht="15.95" customHeight="1">
      <c r="B806" s="11"/>
    </row>
    <row r="807" spans="2:2" ht="15.95" customHeight="1">
      <c r="B807" s="11"/>
    </row>
    <row r="808" spans="2:2" ht="15.95" customHeight="1">
      <c r="B808" s="11"/>
    </row>
    <row r="809" spans="2:2" ht="15.95" customHeight="1">
      <c r="B809" s="11"/>
    </row>
    <row r="810" spans="2:2" ht="15.95" customHeight="1">
      <c r="B810" s="11"/>
    </row>
    <row r="811" spans="2:2" ht="15.95" customHeight="1">
      <c r="B811" s="11"/>
    </row>
    <row r="812" spans="2:2" ht="15.95" customHeight="1">
      <c r="B812" s="11"/>
    </row>
    <row r="813" spans="2:2" ht="15.95" customHeight="1">
      <c r="B813" s="11"/>
    </row>
    <row r="814" spans="2:2" ht="15.95" customHeight="1">
      <c r="B814" s="11"/>
    </row>
    <row r="815" spans="2:2" ht="15.95" customHeight="1">
      <c r="B815" s="11"/>
    </row>
    <row r="816" spans="2:2" ht="15.95" customHeight="1">
      <c r="B816" s="11"/>
    </row>
    <row r="817" spans="2:2" ht="15.95" customHeight="1">
      <c r="B817" s="11"/>
    </row>
    <row r="818" spans="2:2" ht="15.95" customHeight="1">
      <c r="B818" s="11"/>
    </row>
    <row r="819" spans="2:2" ht="15.95" customHeight="1">
      <c r="B819" s="11"/>
    </row>
    <row r="820" spans="2:2" ht="15.95" customHeight="1">
      <c r="B820" s="11"/>
    </row>
    <row r="821" spans="2:2" ht="15.95" customHeight="1">
      <c r="B821" s="11"/>
    </row>
    <row r="822" spans="2:2" ht="15.95" customHeight="1">
      <c r="B822" s="11"/>
    </row>
    <row r="823" spans="2:2" ht="15.95" customHeight="1">
      <c r="B823" s="11"/>
    </row>
    <row r="824" spans="2:2" ht="15.95" customHeight="1">
      <c r="B824" s="11"/>
    </row>
    <row r="825" spans="2:2" ht="15.95" customHeight="1">
      <c r="B825" s="11"/>
    </row>
    <row r="826" spans="2:2" ht="15.95" customHeight="1">
      <c r="B826" s="11"/>
    </row>
    <row r="827" spans="2:2" ht="15.95" customHeight="1">
      <c r="B827" s="11"/>
    </row>
    <row r="828" spans="2:2" ht="15.95" customHeight="1">
      <c r="B828" s="11"/>
    </row>
    <row r="829" spans="2:2" ht="15.95" customHeight="1">
      <c r="B829" s="11"/>
    </row>
    <row r="830" spans="2:2" ht="15.95" customHeight="1">
      <c r="B830" s="11"/>
    </row>
    <row r="831" spans="2:2" ht="15.95" customHeight="1">
      <c r="B831" s="11"/>
    </row>
    <row r="832" spans="2:2" ht="15.95" customHeight="1">
      <c r="B832" s="11"/>
    </row>
    <row r="833" spans="2:2" ht="15.95" customHeight="1">
      <c r="B833" s="11"/>
    </row>
    <row r="834" spans="2:2" ht="15.95" customHeight="1">
      <c r="B834" s="11"/>
    </row>
    <row r="835" spans="2:2" ht="15.95" customHeight="1">
      <c r="B835" s="11"/>
    </row>
    <row r="836" spans="2:2" ht="15.95" customHeight="1">
      <c r="B836" s="11"/>
    </row>
    <row r="837" spans="2:2" ht="15.95" customHeight="1">
      <c r="B837" s="11"/>
    </row>
    <row r="838" spans="2:2" ht="15.95" customHeight="1">
      <c r="B838" s="11"/>
    </row>
    <row r="839" spans="2:2" ht="15.95" customHeight="1">
      <c r="B839" s="11"/>
    </row>
    <row r="840" spans="2:2" ht="15.95" customHeight="1">
      <c r="B840" s="11"/>
    </row>
    <row r="841" spans="2:2" ht="15.95" customHeight="1">
      <c r="B841" s="11"/>
    </row>
    <row r="842" spans="2:2" ht="15.95" customHeight="1">
      <c r="B842" s="11"/>
    </row>
    <row r="843" spans="2:2" ht="15.95" customHeight="1">
      <c r="B843" s="11"/>
    </row>
    <row r="844" spans="2:2" ht="15.95" customHeight="1">
      <c r="B844" s="11"/>
    </row>
    <row r="845" spans="2:2" ht="15.95" customHeight="1">
      <c r="B845" s="11"/>
    </row>
    <row r="846" spans="2:2" ht="15.95" customHeight="1">
      <c r="B846" s="11"/>
    </row>
    <row r="847" spans="2:2" ht="15.95" customHeight="1">
      <c r="B847" s="11"/>
    </row>
    <row r="848" spans="2:2" ht="15.95" customHeight="1">
      <c r="B848" s="11"/>
    </row>
    <row r="849" spans="2:2" ht="15.95" customHeight="1">
      <c r="B849" s="11"/>
    </row>
    <row r="850" spans="2:2" ht="15.95" customHeight="1">
      <c r="B850" s="11"/>
    </row>
    <row r="851" spans="2:2" ht="15.95" customHeight="1">
      <c r="B851" s="11"/>
    </row>
    <row r="852" spans="2:2" ht="15.95" customHeight="1">
      <c r="B852" s="11"/>
    </row>
    <row r="853" spans="2:2" ht="15.95" customHeight="1">
      <c r="B853" s="11"/>
    </row>
    <row r="854" spans="2:2" ht="15.95" customHeight="1">
      <c r="B854" s="11"/>
    </row>
    <row r="855" spans="2:2" ht="15.95" customHeight="1">
      <c r="B855" s="11"/>
    </row>
    <row r="856" spans="2:2" ht="15.95" customHeight="1">
      <c r="B856" s="11"/>
    </row>
    <row r="857" spans="2:2" ht="15.95" customHeight="1">
      <c r="B857" s="11"/>
    </row>
    <row r="858" spans="2:2" ht="15.95" customHeight="1">
      <c r="B858" s="11"/>
    </row>
    <row r="859" spans="2:2" ht="15.95" customHeight="1">
      <c r="B859" s="11"/>
    </row>
    <row r="860" spans="2:2" ht="15.95" customHeight="1">
      <c r="B860" s="11"/>
    </row>
    <row r="861" spans="2:2" ht="15.95" customHeight="1">
      <c r="B861" s="11"/>
    </row>
    <row r="862" spans="2:2" ht="15.95" customHeight="1">
      <c r="B862" s="11"/>
    </row>
    <row r="863" spans="2:2" ht="15.95" customHeight="1">
      <c r="B863" s="11"/>
    </row>
    <row r="864" spans="2:2" ht="15.95" customHeight="1">
      <c r="B864" s="11"/>
    </row>
    <row r="865" spans="2:2" ht="15.95" customHeight="1">
      <c r="B865" s="11"/>
    </row>
    <row r="866" spans="2:2" ht="15.95" customHeight="1">
      <c r="B866" s="11"/>
    </row>
    <row r="867" spans="2:2" ht="15.95" customHeight="1">
      <c r="B867" s="11"/>
    </row>
    <row r="868" spans="2:2" ht="15.95" customHeight="1">
      <c r="B868" s="11"/>
    </row>
    <row r="869" spans="2:2" ht="15.95" customHeight="1">
      <c r="B869" s="11"/>
    </row>
    <row r="870" spans="2:2" ht="15.95" customHeight="1">
      <c r="B870" s="11"/>
    </row>
    <row r="871" spans="2:2" ht="15.95" customHeight="1">
      <c r="B871" s="11"/>
    </row>
    <row r="872" spans="2:2" ht="15.95" customHeight="1">
      <c r="B872" s="11"/>
    </row>
    <row r="873" spans="2:2" ht="15.95" customHeight="1">
      <c r="B873" s="11"/>
    </row>
    <row r="874" spans="2:2" ht="15.95" customHeight="1">
      <c r="B874" s="11"/>
    </row>
    <row r="875" spans="2:2" ht="15.95" customHeight="1">
      <c r="B875" s="11"/>
    </row>
    <row r="876" spans="2:2" ht="15.95" customHeight="1">
      <c r="B876" s="11"/>
    </row>
    <row r="877" spans="2:2" ht="15.95" customHeight="1">
      <c r="B877" s="11"/>
    </row>
    <row r="878" spans="2:2" ht="15.95" customHeight="1">
      <c r="B878" s="11"/>
    </row>
    <row r="879" spans="2:2" ht="15.95" customHeight="1">
      <c r="B879" s="11"/>
    </row>
    <row r="880" spans="2:2" ht="15.95" customHeight="1">
      <c r="B880" s="11"/>
    </row>
    <row r="881" spans="2:2" ht="15.95" customHeight="1">
      <c r="B881" s="11"/>
    </row>
    <row r="882" spans="2:2" ht="15.95" customHeight="1">
      <c r="B882" s="11"/>
    </row>
    <row r="883" spans="2:2" ht="15.95" customHeight="1">
      <c r="B883" s="11"/>
    </row>
    <row r="884" spans="2:2" ht="15.95" customHeight="1">
      <c r="B884" s="11"/>
    </row>
    <row r="885" spans="2:2" ht="15.95" customHeight="1">
      <c r="B885" s="11"/>
    </row>
    <row r="886" spans="2:2" ht="15.95" customHeight="1">
      <c r="B886" s="11"/>
    </row>
    <row r="887" spans="2:2" ht="15.95" customHeight="1">
      <c r="B887" s="11"/>
    </row>
    <row r="888" spans="2:2" ht="15.95" customHeight="1">
      <c r="B888" s="11"/>
    </row>
    <row r="889" spans="2:2" ht="15.95" customHeight="1">
      <c r="B889" s="11"/>
    </row>
    <row r="890" spans="2:2" ht="15.95" customHeight="1">
      <c r="B890" s="11"/>
    </row>
    <row r="891" spans="2:2" ht="15.95" customHeight="1">
      <c r="B891" s="11"/>
    </row>
    <row r="892" spans="2:2" ht="15.95" customHeight="1">
      <c r="B892" s="11"/>
    </row>
    <row r="893" spans="2:2" ht="15.95" customHeight="1">
      <c r="B893" s="11"/>
    </row>
    <row r="894" spans="2:2" ht="15.95" customHeight="1">
      <c r="B894" s="11"/>
    </row>
    <row r="895" spans="2:2" ht="15.95" customHeight="1">
      <c r="B895" s="11"/>
    </row>
    <row r="896" spans="2:2" ht="15.95" customHeight="1">
      <c r="B896" s="11"/>
    </row>
    <row r="897" spans="2:2" ht="15.95" customHeight="1">
      <c r="B897" s="11"/>
    </row>
    <row r="898" spans="2:2" ht="15.95" customHeight="1">
      <c r="B898" s="11"/>
    </row>
    <row r="899" spans="2:2" ht="15.95" customHeight="1">
      <c r="B899" s="11"/>
    </row>
    <row r="900" spans="2:2" ht="15.95" customHeight="1">
      <c r="B900" s="11"/>
    </row>
    <row r="901" spans="2:2" ht="15.95" customHeight="1">
      <c r="B901" s="11"/>
    </row>
    <row r="902" spans="2:2" ht="15.95" customHeight="1">
      <c r="B902" s="11"/>
    </row>
    <row r="903" spans="2:2" ht="15.95" customHeight="1">
      <c r="B903" s="11"/>
    </row>
    <row r="904" spans="2:2" ht="15.95" customHeight="1">
      <c r="B904" s="11"/>
    </row>
    <row r="905" spans="2:2" ht="15.95" customHeight="1">
      <c r="B905" s="11"/>
    </row>
    <row r="906" spans="2:2" ht="15.95" customHeight="1">
      <c r="B906" s="11"/>
    </row>
    <row r="907" spans="2:2" ht="15.95" customHeight="1">
      <c r="B907" s="11"/>
    </row>
    <row r="908" spans="2:2" ht="15.95" customHeight="1">
      <c r="B908" s="11"/>
    </row>
    <row r="909" spans="2:2" ht="15.95" customHeight="1">
      <c r="B909" s="11"/>
    </row>
    <row r="910" spans="2:2" ht="15.95" customHeight="1">
      <c r="B910" s="11"/>
    </row>
    <row r="911" spans="2:2" ht="15.95" customHeight="1">
      <c r="B911" s="11"/>
    </row>
    <row r="912" spans="2:2" ht="15.95" customHeight="1">
      <c r="B912" s="11"/>
    </row>
    <row r="913" spans="2:2" ht="15.95" customHeight="1">
      <c r="B913" s="11"/>
    </row>
    <row r="914" spans="2:2" ht="15.95" customHeight="1">
      <c r="B914" s="11"/>
    </row>
    <row r="915" spans="2:2" ht="15.95" customHeight="1">
      <c r="B915" s="11"/>
    </row>
    <row r="916" spans="2:2" ht="15.95" customHeight="1">
      <c r="B916" s="11"/>
    </row>
    <row r="917" spans="2:2" ht="15.95" customHeight="1">
      <c r="B917" s="11"/>
    </row>
    <row r="918" spans="2:2" ht="15.95" customHeight="1">
      <c r="B918" s="11"/>
    </row>
    <row r="919" spans="2:2" ht="15.95" customHeight="1">
      <c r="B919" s="11"/>
    </row>
    <row r="920" spans="2:2" ht="15.95" customHeight="1">
      <c r="B920" s="11"/>
    </row>
    <row r="921" spans="2:2" ht="15.95" customHeight="1">
      <c r="B921" s="11"/>
    </row>
    <row r="922" spans="2:2" ht="15.95" customHeight="1">
      <c r="B922" s="11"/>
    </row>
    <row r="923" spans="2:2" ht="15.95" customHeight="1">
      <c r="B923" s="11"/>
    </row>
    <row r="924" spans="2:2" ht="15.95" customHeight="1">
      <c r="B924" s="11"/>
    </row>
    <row r="925" spans="2:2" ht="15.95" customHeight="1">
      <c r="B925" s="11"/>
    </row>
    <row r="926" spans="2:2" ht="15.95" customHeight="1">
      <c r="B926" s="11"/>
    </row>
    <row r="927" spans="2:2" ht="15.95" customHeight="1">
      <c r="B927" s="11"/>
    </row>
    <row r="928" spans="2:2" ht="15.95" customHeight="1">
      <c r="B928" s="11"/>
    </row>
    <row r="929" spans="2:2" ht="15.95" customHeight="1">
      <c r="B929" s="11"/>
    </row>
    <row r="930" spans="2:2" ht="15.95" customHeight="1">
      <c r="B930" s="11"/>
    </row>
    <row r="931" spans="2:2" ht="15.95" customHeight="1">
      <c r="B931" s="11"/>
    </row>
    <row r="932" spans="2:2" ht="15.95" customHeight="1">
      <c r="B932" s="11"/>
    </row>
    <row r="933" spans="2:2" ht="15.95" customHeight="1">
      <c r="B933" s="11"/>
    </row>
    <row r="934" spans="2:2" ht="15.95" customHeight="1">
      <c r="B934" s="11"/>
    </row>
    <row r="935" spans="2:2" ht="15.95" customHeight="1">
      <c r="B935" s="11"/>
    </row>
    <row r="936" spans="2:2" ht="15.95" customHeight="1">
      <c r="B936" s="11"/>
    </row>
    <row r="937" spans="2:2" ht="15.95" customHeight="1">
      <c r="B937" s="11"/>
    </row>
    <row r="938" spans="2:2" ht="15.95" customHeight="1">
      <c r="B938" s="11"/>
    </row>
    <row r="939" spans="2:2" ht="15.95" customHeight="1">
      <c r="B939" s="11"/>
    </row>
    <row r="940" spans="2:2" ht="15.95" customHeight="1">
      <c r="B940" s="11"/>
    </row>
    <row r="941" spans="2:2" ht="15.95" customHeight="1">
      <c r="B941" s="11"/>
    </row>
    <row r="942" spans="2:2" ht="15.95" customHeight="1">
      <c r="B942" s="11"/>
    </row>
    <row r="943" spans="2:2" ht="15.95" customHeight="1">
      <c r="B943" s="11"/>
    </row>
    <row r="944" spans="2:2" ht="15.95" customHeight="1">
      <c r="B944" s="11"/>
    </row>
    <row r="945" spans="2:2" ht="15.95" customHeight="1">
      <c r="B945" s="11"/>
    </row>
    <row r="946" spans="2:2" ht="15.95" customHeight="1">
      <c r="B946" s="11"/>
    </row>
    <row r="947" spans="2:2" ht="15.95" customHeight="1">
      <c r="B947" s="11"/>
    </row>
    <row r="948" spans="2:2" ht="15.95" customHeight="1">
      <c r="B948" s="11"/>
    </row>
    <row r="949" spans="2:2" ht="15.95" customHeight="1">
      <c r="B949" s="11"/>
    </row>
    <row r="950" spans="2:2" ht="15.95" customHeight="1">
      <c r="B950" s="11"/>
    </row>
    <row r="951" spans="2:2" ht="15.95" customHeight="1">
      <c r="B951" s="11"/>
    </row>
    <row r="952" spans="2:2" ht="15.95" customHeight="1">
      <c r="B952" s="11"/>
    </row>
    <row r="953" spans="2:2" ht="15.95" customHeight="1">
      <c r="B953" s="11"/>
    </row>
    <row r="954" spans="2:2" ht="15.95" customHeight="1">
      <c r="B954" s="11"/>
    </row>
    <row r="955" spans="2:2" ht="15.95" customHeight="1">
      <c r="B955" s="11"/>
    </row>
    <row r="956" spans="2:2" ht="15.95" customHeight="1">
      <c r="B956" s="11"/>
    </row>
    <row r="957" spans="2:2" ht="15.95" customHeight="1">
      <c r="B957" s="11"/>
    </row>
    <row r="958" spans="2:2" ht="15.95" customHeight="1">
      <c r="B958" s="11"/>
    </row>
    <row r="959" spans="2:2" ht="15.95" customHeight="1">
      <c r="B959" s="11"/>
    </row>
    <row r="960" spans="2:2" ht="15.95" customHeight="1">
      <c r="B960" s="11"/>
    </row>
    <row r="961" spans="2:2" ht="15.95" customHeight="1">
      <c r="B961" s="11"/>
    </row>
    <row r="962" spans="2:2" ht="15.95" customHeight="1">
      <c r="B962" s="11"/>
    </row>
    <row r="963" spans="2:2" ht="15.95" customHeight="1">
      <c r="B963" s="11"/>
    </row>
    <row r="964" spans="2:2" ht="15.95" customHeight="1">
      <c r="B964" s="11"/>
    </row>
    <row r="965" spans="2:2" ht="15.95" customHeight="1">
      <c r="B965" s="11"/>
    </row>
    <row r="966" spans="2:2" ht="15.95" customHeight="1">
      <c r="B966" s="11"/>
    </row>
    <row r="967" spans="2:2" ht="15.95" customHeight="1">
      <c r="B967" s="11"/>
    </row>
    <row r="968" spans="2:2" ht="15.95" customHeight="1">
      <c r="B968" s="11"/>
    </row>
    <row r="969" spans="2:2" ht="15.95" customHeight="1">
      <c r="B969" s="11"/>
    </row>
    <row r="970" spans="2:2" ht="15.95" customHeight="1">
      <c r="B970" s="11"/>
    </row>
    <row r="971" spans="2:2" ht="15.95" customHeight="1">
      <c r="B971" s="11"/>
    </row>
    <row r="972" spans="2:2" ht="15.95" customHeight="1">
      <c r="B972" s="11"/>
    </row>
    <row r="973" spans="2:2" ht="15.95" customHeight="1">
      <c r="B973" s="11"/>
    </row>
    <row r="974" spans="2:2" ht="15.95" customHeight="1">
      <c r="B974" s="11"/>
    </row>
    <row r="975" spans="2:2" ht="15.95" customHeight="1">
      <c r="B975" s="11"/>
    </row>
    <row r="976" spans="2:2" ht="15.95" customHeight="1">
      <c r="B976" s="11"/>
    </row>
    <row r="977" spans="2:2" ht="15.95" customHeight="1">
      <c r="B977" s="11"/>
    </row>
    <row r="978" spans="2:2" ht="15.95" customHeight="1">
      <c r="B978" s="11"/>
    </row>
    <row r="979" spans="2:2" ht="15.95" customHeight="1">
      <c r="B979" s="11"/>
    </row>
    <row r="980" spans="2:2" ht="15.95" customHeight="1">
      <c r="B980" s="11"/>
    </row>
    <row r="981" spans="2:2" ht="15.95" customHeight="1">
      <c r="B981" s="11"/>
    </row>
    <row r="982" spans="2:2" ht="15.95" customHeight="1">
      <c r="B982" s="11"/>
    </row>
    <row r="983" spans="2:2" ht="15.95" customHeight="1">
      <c r="B983" s="11"/>
    </row>
    <row r="984" spans="2:2" ht="15.95" customHeight="1">
      <c r="B984" s="11"/>
    </row>
    <row r="985" spans="2:2" ht="15.95" customHeight="1">
      <c r="B985" s="11"/>
    </row>
    <row r="986" spans="2:2" ht="15.95" customHeight="1">
      <c r="B986" s="11"/>
    </row>
    <row r="987" spans="2:2" ht="15.95" customHeight="1">
      <c r="B987" s="11"/>
    </row>
    <row r="988" spans="2:2" ht="15.95" customHeight="1">
      <c r="B988" s="11"/>
    </row>
    <row r="989" spans="2:2" ht="15.95" customHeight="1">
      <c r="B989" s="11"/>
    </row>
    <row r="990" spans="2:2" ht="15.95" customHeight="1">
      <c r="B990" s="11"/>
    </row>
    <row r="991" spans="2:2" ht="15.95" customHeight="1">
      <c r="B991" s="11"/>
    </row>
    <row r="992" spans="2:2" ht="15.95" customHeight="1">
      <c r="B992" s="11"/>
    </row>
    <row r="993" spans="2:2" ht="15.95" customHeight="1">
      <c r="B993" s="11"/>
    </row>
    <row r="994" spans="2:2" ht="15.95" customHeight="1">
      <c r="B994" s="11"/>
    </row>
    <row r="995" spans="2:2" ht="15.95" customHeight="1">
      <c r="B995" s="11"/>
    </row>
    <row r="996" spans="2:2" ht="15.95" customHeight="1">
      <c r="B996" s="11"/>
    </row>
    <row r="997" spans="2:2" ht="15.95" customHeight="1">
      <c r="B997" s="11"/>
    </row>
    <row r="998" spans="2:2" ht="15.95" customHeight="1">
      <c r="B998" s="11"/>
    </row>
    <row r="999" spans="2:2" ht="15.95" customHeight="1">
      <c r="B999" s="11"/>
    </row>
    <row r="1000" spans="2:2" ht="15.95" customHeight="1">
      <c r="B1000" s="11"/>
    </row>
    <row r="1001" spans="2:2" ht="15.95" customHeight="1">
      <c r="B1001" s="11"/>
    </row>
    <row r="1002" spans="2:2" ht="15.95" customHeight="1">
      <c r="B1002" s="11"/>
    </row>
    <row r="1003" spans="2:2" ht="15.95" customHeight="1">
      <c r="B1003" s="11"/>
    </row>
    <row r="1004" spans="2:2" ht="15.95" customHeight="1">
      <c r="B1004" s="11"/>
    </row>
    <row r="1005" spans="2:2" ht="15.95" customHeight="1">
      <c r="B1005" s="11"/>
    </row>
    <row r="1006" spans="2:2" ht="15.95" customHeight="1">
      <c r="B1006" s="11"/>
    </row>
    <row r="1007" spans="2:2" ht="15.95" customHeight="1">
      <c r="B1007" s="11"/>
    </row>
    <row r="1008" spans="2:2" ht="15.95" customHeight="1">
      <c r="B1008" s="11"/>
    </row>
    <row r="1009" spans="2:2" ht="15.95" customHeight="1">
      <c r="B1009" s="11"/>
    </row>
    <row r="1010" spans="2:2" ht="15.95" customHeight="1">
      <c r="B1010" s="11"/>
    </row>
    <row r="1011" spans="2:2" ht="15.95" customHeight="1">
      <c r="B1011" s="11"/>
    </row>
    <row r="1012" spans="2:2" ht="15.95" customHeight="1">
      <c r="B1012" s="11"/>
    </row>
    <row r="1013" spans="2:2" ht="15.95" customHeight="1">
      <c r="B1013" s="11"/>
    </row>
    <row r="1014" spans="2:2" ht="15.95" customHeight="1">
      <c r="B1014" s="11"/>
    </row>
    <row r="1015" spans="2:2" ht="15.95" customHeight="1">
      <c r="B1015" s="11"/>
    </row>
    <row r="1016" spans="2:2" ht="15.95" customHeight="1">
      <c r="B1016" s="11"/>
    </row>
    <row r="1017" spans="2:2" ht="15.95" customHeight="1">
      <c r="B1017" s="11"/>
    </row>
    <row r="1018" spans="2:2" ht="15.95" customHeight="1">
      <c r="B1018" s="11"/>
    </row>
    <row r="1019" spans="2:2" ht="15.95" customHeight="1">
      <c r="B1019" s="11"/>
    </row>
    <row r="1020" spans="2:2" ht="15.95" customHeight="1">
      <c r="B1020" s="11"/>
    </row>
    <row r="1021" spans="2:2" ht="15.95" customHeight="1">
      <c r="B1021" s="11"/>
    </row>
    <row r="1022" spans="2:2" ht="15.95" customHeight="1">
      <c r="B1022" s="11"/>
    </row>
    <row r="1023" spans="2:2" ht="15.95" customHeight="1">
      <c r="B1023" s="11"/>
    </row>
    <row r="1024" spans="2:2" ht="15.95" customHeight="1">
      <c r="B1024" s="11"/>
    </row>
    <row r="1025" spans="2:2" ht="15.95" customHeight="1">
      <c r="B1025" s="11"/>
    </row>
    <row r="1026" spans="2:2" ht="15.95" customHeight="1">
      <c r="B1026" s="11"/>
    </row>
    <row r="1027" spans="2:2" ht="15.95" customHeight="1">
      <c r="B1027" s="11"/>
    </row>
    <row r="1028" spans="2:2" ht="15.95" customHeight="1">
      <c r="B1028" s="11"/>
    </row>
    <row r="1029" spans="2:2" ht="15.95" customHeight="1">
      <c r="B1029" s="11"/>
    </row>
    <row r="1030" spans="2:2" ht="15.95" customHeight="1">
      <c r="B1030" s="11"/>
    </row>
    <row r="1031" spans="2:2" ht="15.95" customHeight="1">
      <c r="B1031" s="11"/>
    </row>
    <row r="1032" spans="2:2" ht="15.95" customHeight="1">
      <c r="B1032" s="11"/>
    </row>
    <row r="1033" spans="2:2" ht="15.95" customHeight="1">
      <c r="B1033" s="11"/>
    </row>
    <row r="1034" spans="2:2" ht="15.95" customHeight="1">
      <c r="B1034" s="11"/>
    </row>
    <row r="1035" spans="2:2" ht="15.95" customHeight="1">
      <c r="B1035" s="11"/>
    </row>
    <row r="1036" spans="2:2" ht="15.95" customHeight="1">
      <c r="B1036" s="11"/>
    </row>
    <row r="1037" spans="2:2" ht="15.95" customHeight="1">
      <c r="B1037" s="11"/>
    </row>
    <row r="1038" spans="2:2" ht="15.95" customHeight="1">
      <c r="B1038" s="11"/>
    </row>
    <row r="1039" spans="2:2" ht="15.95" customHeight="1">
      <c r="B1039" s="11"/>
    </row>
    <row r="1040" spans="2:2" ht="15.95" customHeight="1">
      <c r="B1040" s="11"/>
    </row>
    <row r="1041" spans="2:2" ht="15.95" customHeight="1">
      <c r="B1041" s="11"/>
    </row>
    <row r="1042" spans="2:2" ht="15.95" customHeight="1">
      <c r="B1042" s="11"/>
    </row>
    <row r="1043" spans="2:2" ht="15.95" customHeight="1">
      <c r="B1043" s="11"/>
    </row>
    <row r="1044" spans="2:2" ht="15.95" customHeight="1">
      <c r="B1044" s="11"/>
    </row>
    <row r="1045" spans="2:2" ht="15.95" customHeight="1">
      <c r="B1045" s="11"/>
    </row>
    <row r="1046" spans="2:2" ht="15.95" customHeight="1">
      <c r="B1046" s="11"/>
    </row>
    <row r="1047" spans="2:2" ht="15.95" customHeight="1">
      <c r="B1047" s="11"/>
    </row>
    <row r="1048" spans="2:2" ht="15.95" customHeight="1">
      <c r="B1048" s="11"/>
    </row>
    <row r="1049" spans="2:2" ht="15.95" customHeight="1">
      <c r="B1049" s="11"/>
    </row>
    <row r="1050" spans="2:2" ht="15.95" customHeight="1">
      <c r="B1050" s="11"/>
    </row>
    <row r="1051" spans="2:2" ht="15.95" customHeight="1">
      <c r="B1051" s="11"/>
    </row>
    <row r="1052" spans="2:2" ht="15.95" customHeight="1">
      <c r="B1052" s="11"/>
    </row>
    <row r="1053" spans="2:2" ht="15.95" customHeight="1">
      <c r="B1053" s="11"/>
    </row>
    <row r="1054" spans="2:2" ht="15.95" customHeight="1">
      <c r="B1054" s="11"/>
    </row>
    <row r="1055" spans="2:2" ht="15.95" customHeight="1">
      <c r="B1055" s="11"/>
    </row>
    <row r="1056" spans="2:2" ht="15.95" customHeight="1">
      <c r="B1056" s="11"/>
    </row>
    <row r="1057" spans="2:2" ht="15.95" customHeight="1">
      <c r="B1057" s="11"/>
    </row>
    <row r="1058" spans="2:2" ht="15.95" customHeight="1">
      <c r="B1058" s="11"/>
    </row>
    <row r="1059" spans="2:2" ht="15.95" customHeight="1">
      <c r="B1059" s="11"/>
    </row>
    <row r="1060" spans="2:2" ht="15.95" customHeight="1">
      <c r="B1060" s="11"/>
    </row>
    <row r="1061" spans="2:2" ht="15.95" customHeight="1">
      <c r="B1061" s="11"/>
    </row>
    <row r="1062" spans="2:2" ht="15.95" customHeight="1">
      <c r="B1062" s="11"/>
    </row>
    <row r="1063" spans="2:2" ht="15.95" customHeight="1">
      <c r="B1063" s="11"/>
    </row>
    <row r="1064" spans="2:2" ht="15.95" customHeight="1">
      <c r="B1064" s="11"/>
    </row>
    <row r="1065" spans="2:2" ht="15.95" customHeight="1">
      <c r="B1065" s="11"/>
    </row>
    <row r="1066" spans="2:2" ht="15.95" customHeight="1">
      <c r="B1066" s="11"/>
    </row>
    <row r="1067" spans="2:2" ht="15.95" customHeight="1">
      <c r="B1067" s="11"/>
    </row>
    <row r="1068" spans="2:2" ht="15.95" customHeight="1">
      <c r="B1068" s="11"/>
    </row>
    <row r="1069" spans="2:2" ht="15.95" customHeight="1">
      <c r="B1069" s="11"/>
    </row>
    <row r="1070" spans="2:2" ht="15.95" customHeight="1">
      <c r="B1070" s="11"/>
    </row>
    <row r="1071" spans="2:2" ht="15.95" customHeight="1">
      <c r="B1071" s="11"/>
    </row>
    <row r="1072" spans="2:2" ht="15.95" customHeight="1">
      <c r="B1072" s="11"/>
    </row>
    <row r="1073" spans="2:2" ht="15.95" customHeight="1">
      <c r="B1073" s="11"/>
    </row>
    <row r="1074" spans="2:2" ht="15.95" customHeight="1">
      <c r="B1074" s="11"/>
    </row>
    <row r="1075" spans="2:2" ht="15.95" customHeight="1">
      <c r="B1075" s="11"/>
    </row>
    <row r="1076" spans="2:2" ht="15.95" customHeight="1">
      <c r="B1076" s="11"/>
    </row>
    <row r="1077" spans="2:2" ht="15.95" customHeight="1">
      <c r="B1077" s="11"/>
    </row>
    <row r="1078" spans="2:2" ht="15.95" customHeight="1">
      <c r="B1078" s="11"/>
    </row>
    <row r="1079" spans="2:2" ht="15.95" customHeight="1">
      <c r="B1079" s="11"/>
    </row>
    <row r="1080" spans="2:2" ht="15.95" customHeight="1">
      <c r="B1080" s="11"/>
    </row>
    <row r="1081" spans="2:2" ht="15.95" customHeight="1">
      <c r="B1081" s="11"/>
    </row>
    <row r="1082" spans="2:2" ht="15.95" customHeight="1">
      <c r="B1082" s="11"/>
    </row>
    <row r="1083" spans="2:2" ht="15.95" customHeight="1">
      <c r="B1083" s="11"/>
    </row>
    <row r="1084" spans="2:2" ht="15.95" customHeight="1">
      <c r="B1084" s="11"/>
    </row>
    <row r="1085" spans="2:2" ht="15.95" customHeight="1">
      <c r="B1085" s="11"/>
    </row>
    <row r="1086" spans="2:2" ht="15.95" customHeight="1">
      <c r="B1086" s="11"/>
    </row>
    <row r="1087" spans="2:2" ht="15.95" customHeight="1">
      <c r="B1087" s="11"/>
    </row>
    <row r="1088" spans="2:2" ht="15.95" customHeight="1">
      <c r="B1088" s="11"/>
    </row>
    <row r="1089" spans="2:2" ht="15.95" customHeight="1">
      <c r="B1089" s="11"/>
    </row>
    <row r="1090" spans="2:2" ht="15.95" customHeight="1">
      <c r="B1090" s="11"/>
    </row>
    <row r="1091" spans="2:2" ht="15.95" customHeight="1">
      <c r="B1091" s="11"/>
    </row>
    <row r="1092" spans="2:2" ht="15.95" customHeight="1">
      <c r="B1092" s="11"/>
    </row>
    <row r="1093" spans="2:2" ht="15.95" customHeight="1">
      <c r="B1093" s="11"/>
    </row>
    <row r="1094" spans="2:2" ht="15.95" customHeight="1">
      <c r="B1094" s="11"/>
    </row>
    <row r="1095" spans="2:2" ht="15.95" customHeight="1">
      <c r="B1095" s="11"/>
    </row>
    <row r="1096" spans="2:2" ht="15.95" customHeight="1">
      <c r="B1096" s="11"/>
    </row>
    <row r="1097" spans="2:2" ht="15.95" customHeight="1">
      <c r="B1097" s="11"/>
    </row>
    <row r="1098" spans="2:2" ht="15.95" customHeight="1">
      <c r="B1098" s="11"/>
    </row>
    <row r="1099" spans="2:2" ht="15.95" customHeight="1">
      <c r="B1099" s="11"/>
    </row>
    <row r="1100" spans="2:2" ht="15.95" customHeight="1">
      <c r="B1100" s="11"/>
    </row>
    <row r="1101" spans="2:2" ht="15.95" customHeight="1">
      <c r="B1101" s="11"/>
    </row>
    <row r="1102" spans="2:2" ht="15.95" customHeight="1">
      <c r="B1102" s="11"/>
    </row>
    <row r="1103" spans="2:2" ht="15.95" customHeight="1">
      <c r="B1103" s="11"/>
    </row>
    <row r="1104" spans="2:2" ht="15.95" customHeight="1">
      <c r="B1104" s="11"/>
    </row>
    <row r="1105" spans="2:2" ht="15.95" customHeight="1">
      <c r="B1105" s="11"/>
    </row>
    <row r="1106" spans="2:2" ht="15.95" customHeight="1">
      <c r="B1106" s="11"/>
    </row>
    <row r="1107" spans="2:2" ht="15.95" customHeight="1">
      <c r="B1107" s="11"/>
    </row>
    <row r="1108" spans="2:2" ht="15.95" customHeight="1">
      <c r="B1108" s="11"/>
    </row>
    <row r="1109" spans="2:2" ht="15.95" customHeight="1">
      <c r="B1109" s="11"/>
    </row>
    <row r="1110" spans="2:2" ht="15.95" customHeight="1">
      <c r="B1110" s="11"/>
    </row>
    <row r="1111" spans="2:2" ht="15.95" customHeight="1">
      <c r="B1111" s="11"/>
    </row>
    <row r="1112" spans="2:2" ht="15.95" customHeight="1">
      <c r="B1112" s="11"/>
    </row>
    <row r="1113" spans="2:2" ht="15.95" customHeight="1">
      <c r="B1113" s="11"/>
    </row>
    <row r="1114" spans="2:2" ht="15.95" customHeight="1">
      <c r="B1114" s="11"/>
    </row>
    <row r="1115" spans="2:2" ht="15.95" customHeight="1">
      <c r="B1115" s="11"/>
    </row>
    <row r="1116" spans="2:2" ht="15.95" customHeight="1">
      <c r="B1116" s="11"/>
    </row>
    <row r="1117" spans="2:2" ht="15.95" customHeight="1">
      <c r="B1117" s="11"/>
    </row>
    <row r="1118" spans="2:2" ht="15.95" customHeight="1">
      <c r="B1118" s="11"/>
    </row>
    <row r="1119" spans="2:2" ht="15.95" customHeight="1">
      <c r="B1119" s="11"/>
    </row>
    <row r="1120" spans="2:2" ht="15.95" customHeight="1">
      <c r="B1120" s="11"/>
    </row>
    <row r="1121" spans="2:2" ht="15.95" customHeight="1">
      <c r="B1121" s="11"/>
    </row>
    <row r="1122" spans="2:2" ht="15.95" customHeight="1">
      <c r="B1122" s="11"/>
    </row>
    <row r="1123" spans="2:2" ht="15.95" customHeight="1">
      <c r="B1123" s="11"/>
    </row>
    <row r="1124" spans="2:2" ht="15.95" customHeight="1">
      <c r="B1124" s="11"/>
    </row>
    <row r="1125" spans="2:2" ht="15.95" customHeight="1">
      <c r="B1125" s="11"/>
    </row>
    <row r="1126" spans="2:2" ht="15.95" customHeight="1">
      <c r="B1126" s="11"/>
    </row>
    <row r="1127" spans="2:2" ht="15.95" customHeight="1">
      <c r="B1127" s="11"/>
    </row>
    <row r="1128" spans="2:2" ht="15.95" customHeight="1">
      <c r="B1128" s="11"/>
    </row>
    <row r="1129" spans="2:2" ht="15.95" customHeight="1">
      <c r="B1129" s="11"/>
    </row>
    <row r="1130" spans="2:2" ht="15.95" customHeight="1">
      <c r="B1130" s="11"/>
    </row>
    <row r="1131" spans="2:2" ht="15.95" customHeight="1">
      <c r="B1131" s="11"/>
    </row>
    <row r="1132" spans="2:2" ht="15.95" customHeight="1">
      <c r="B1132" s="11"/>
    </row>
    <row r="1133" spans="2:2" ht="15.95" customHeight="1">
      <c r="B1133" s="11"/>
    </row>
    <row r="1134" spans="2:2" ht="15.95" customHeight="1">
      <c r="B1134" s="11"/>
    </row>
    <row r="1135" spans="2:2" ht="15.95" customHeight="1">
      <c r="B1135" s="11"/>
    </row>
    <row r="1136" spans="2:2" ht="15.95" customHeight="1">
      <c r="B1136" s="11"/>
    </row>
    <row r="1137" spans="2:2" ht="15.95" customHeight="1">
      <c r="B1137" s="11"/>
    </row>
    <row r="1138" spans="2:2" ht="15.95" customHeight="1">
      <c r="B1138" s="11"/>
    </row>
    <row r="1139" spans="2:2" ht="15.95" customHeight="1">
      <c r="B1139" s="11"/>
    </row>
    <row r="1140" spans="2:2" ht="15.95" customHeight="1">
      <c r="B1140" s="11"/>
    </row>
    <row r="1141" spans="2:2" ht="15.95" customHeight="1">
      <c r="B1141" s="11"/>
    </row>
    <row r="1142" spans="2:2" ht="15.95" customHeight="1">
      <c r="B1142" s="11"/>
    </row>
    <row r="1143" spans="2:2" ht="15.95" customHeight="1">
      <c r="B1143" s="11"/>
    </row>
    <row r="1144" spans="2:2" ht="15.95" customHeight="1">
      <c r="B1144" s="11"/>
    </row>
    <row r="1145" spans="2:2" ht="15.95" customHeight="1">
      <c r="B1145" s="11"/>
    </row>
    <row r="1146" spans="2:2" ht="15.95" customHeight="1">
      <c r="B1146" s="11"/>
    </row>
    <row r="1147" spans="2:2" ht="15.95" customHeight="1">
      <c r="B1147" s="11"/>
    </row>
    <row r="1148" spans="2:2" ht="15.95" customHeight="1">
      <c r="B1148" s="11"/>
    </row>
    <row r="1149" spans="2:2" ht="15.95" customHeight="1">
      <c r="B1149" s="11"/>
    </row>
    <row r="1150" spans="2:2" ht="15.95" customHeight="1">
      <c r="B1150" s="11"/>
    </row>
    <row r="1151" spans="2:2" ht="15.95" customHeight="1">
      <c r="B1151" s="11"/>
    </row>
    <row r="1152" spans="2:2" ht="15.95" customHeight="1">
      <c r="B1152" s="11"/>
    </row>
    <row r="1153" spans="2:2" ht="15.95" customHeight="1">
      <c r="B1153" s="11"/>
    </row>
    <row r="1154" spans="2:2" ht="15.95" customHeight="1">
      <c r="B1154" s="11"/>
    </row>
    <row r="1155" spans="2:2" ht="15.95" customHeight="1">
      <c r="B1155" s="11"/>
    </row>
    <row r="1156" spans="2:2" ht="15.95" customHeight="1">
      <c r="B1156" s="11"/>
    </row>
    <row r="1157" spans="2:2" ht="15.95" customHeight="1">
      <c r="B1157" s="11"/>
    </row>
    <row r="1158" spans="2:2" ht="15.95" customHeight="1">
      <c r="B1158" s="11"/>
    </row>
    <row r="1159" spans="2:2" ht="15.95" customHeight="1">
      <c r="B1159" s="11"/>
    </row>
    <row r="1160" spans="2:2" ht="15.95" customHeight="1">
      <c r="B1160" s="11"/>
    </row>
    <row r="1161" spans="2:2" ht="15.95" customHeight="1">
      <c r="B1161" s="11"/>
    </row>
    <row r="1162" spans="2:2" ht="15.95" customHeight="1">
      <c r="B1162" s="11"/>
    </row>
    <row r="1163" spans="2:2" ht="15.95" customHeight="1">
      <c r="B1163" s="11"/>
    </row>
    <row r="1164" spans="2:2" ht="15.95" customHeight="1">
      <c r="B1164" s="11"/>
    </row>
    <row r="1165" spans="2:2" ht="15.95" customHeight="1">
      <c r="B1165" s="11"/>
    </row>
    <row r="1166" spans="2:2" ht="15.95" customHeight="1">
      <c r="B1166" s="11"/>
    </row>
    <row r="1167" spans="2:2" ht="15.95" customHeight="1">
      <c r="B1167" s="11"/>
    </row>
    <row r="1168" spans="2:2" ht="15.95" customHeight="1">
      <c r="B1168" s="11"/>
    </row>
    <row r="1169" spans="2:2" ht="15.95" customHeight="1">
      <c r="B1169" s="11"/>
    </row>
    <row r="1170" spans="2:2" ht="15.95" customHeight="1">
      <c r="B1170" s="11"/>
    </row>
    <row r="1171" spans="2:2" ht="15.95" customHeight="1">
      <c r="B1171" s="11"/>
    </row>
    <row r="1172" spans="2:2" ht="15.95" customHeight="1">
      <c r="B1172" s="11"/>
    </row>
    <row r="1173" spans="2:2" ht="15.95" customHeight="1">
      <c r="B1173" s="11"/>
    </row>
    <row r="1174" spans="2:2" ht="15.95" customHeight="1">
      <c r="B1174" s="11"/>
    </row>
    <row r="1175" spans="2:2" ht="15.95" customHeight="1">
      <c r="B1175" s="11"/>
    </row>
    <row r="1176" spans="2:2" ht="15.95" customHeight="1">
      <c r="B1176" s="11"/>
    </row>
    <row r="1177" spans="2:2" ht="15.95" customHeight="1">
      <c r="B1177" s="11"/>
    </row>
    <row r="1178" spans="2:2" ht="15.95" customHeight="1">
      <c r="B1178" s="11"/>
    </row>
    <row r="1179" spans="2:2" ht="15.95" customHeight="1">
      <c r="B1179" s="11"/>
    </row>
    <row r="1180" spans="2:2" ht="15.95" customHeight="1">
      <c r="B1180" s="11"/>
    </row>
    <row r="1181" spans="2:2" ht="15.95" customHeight="1">
      <c r="B1181" s="11"/>
    </row>
    <row r="1182" spans="2:2" ht="15.95" customHeight="1">
      <c r="B1182" s="11"/>
    </row>
    <row r="1183" spans="2:2" ht="15.95" customHeight="1">
      <c r="B1183" s="11"/>
    </row>
    <row r="1184" spans="2:2" ht="15.95" customHeight="1">
      <c r="B1184" s="11"/>
    </row>
    <row r="1185" spans="2:2" ht="15.95" customHeight="1">
      <c r="B1185" s="11"/>
    </row>
    <row r="1186" spans="2:2" ht="15.95" customHeight="1">
      <c r="B1186" s="11"/>
    </row>
    <row r="1187" spans="2:2" ht="15.95" customHeight="1">
      <c r="B1187" s="11"/>
    </row>
    <row r="1188" spans="2:2" ht="15.95" customHeight="1">
      <c r="B1188" s="11"/>
    </row>
    <row r="1189" spans="2:2" ht="15.95" customHeight="1">
      <c r="B1189" s="11"/>
    </row>
  </sheetData>
  <sheetProtection algorithmName="SHA-512" hashValue="R6ImmVRoXSppqk71IXjsPqDsxuXqRp1nTXE2dp4cBUsFkEvAduLixckQnR3e29QXXp9a2Aubq+r86OV5DFZeJg==" saltValue="tW5M7wHUyY9fxoNC4svM0g==" spinCount="100000" sheet="1" objects="1" scenarios="1" selectLockedCells="1"/>
  <mergeCells count="7">
    <mergeCell ref="P4:Q4"/>
    <mergeCell ref="R4:S4"/>
    <mergeCell ref="K4:M4"/>
    <mergeCell ref="B4:C4"/>
    <mergeCell ref="H4:J4"/>
    <mergeCell ref="D4:G4"/>
    <mergeCell ref="N4:O4"/>
  </mergeCells>
  <phoneticPr fontId="4"/>
  <printOptions horizontalCentered="1" verticalCentered="1"/>
  <pageMargins left="0.39370078740157483" right="0.39370078740157483" top="0.78740157480314965" bottom="0.39370078740157483" header="0.51181102362204722" footer="0.31496062992125984"/>
  <pageSetup paperSize="9" scale="40" fitToHeight="10" orientation="landscape" blackAndWhite="1" r:id="rId1"/>
  <headerFooter alignWithMargins="0">
    <oddHeader xml:space="preserve">&amp;R&amp;14改訂：2018/03/01
</oddHeader>
  </headerFooter>
  <rowBreaks count="7" manualBreakCount="7">
    <brk id="28" max="16383" man="1"/>
    <brk id="57" max="16383" man="1"/>
    <brk id="86" max="16383" man="1"/>
    <brk id="115" max="16383" man="1"/>
    <brk id="144" max="16383" man="1"/>
    <brk id="173" max="18" man="1"/>
    <brk id="20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O67"/>
  <sheetViews>
    <sheetView showGridLines="0" showZeros="0" topLeftCell="N1" zoomScaleNormal="100" workbookViewId="0">
      <selection activeCell="L3" sqref="L3:V4"/>
    </sheetView>
  </sheetViews>
  <sheetFormatPr defaultRowHeight="13.5"/>
  <cols>
    <col min="1" max="4" width="1.875" style="13" customWidth="1"/>
    <col min="5" max="16" width="2.375" style="13" customWidth="1"/>
    <col min="17" max="17" width="3.125" style="13" customWidth="1"/>
    <col min="18" max="19" width="2.375" style="13" customWidth="1"/>
    <col min="20" max="21" width="2.125" style="13" customWidth="1"/>
    <col min="22" max="23" width="2.5" style="13" customWidth="1"/>
    <col min="24" max="49" width="2.625" style="13" customWidth="1"/>
    <col min="50" max="52" width="2.375" style="13" customWidth="1"/>
    <col min="53" max="56" width="2.625" style="13" customWidth="1"/>
    <col min="57" max="60" width="2.125" style="13" customWidth="1"/>
    <col min="61" max="61" width="0" style="13" hidden="1" customWidth="1"/>
    <col min="62" max="62" width="7.125" style="13" hidden="1" customWidth="1"/>
    <col min="63" max="63" width="2.625" style="13" hidden="1" customWidth="1"/>
    <col min="64" max="64" width="7.125" style="13" hidden="1" customWidth="1"/>
    <col min="65" max="16384" width="9" style="13"/>
  </cols>
  <sheetData>
    <row r="1" spans="1:56" ht="20.100000000000001" customHeight="1">
      <c r="A1" s="18"/>
      <c r="B1" s="18"/>
      <c r="C1" s="18"/>
      <c r="D1" s="18"/>
      <c r="E1" s="18"/>
      <c r="F1" s="18"/>
      <c r="G1" s="18"/>
      <c r="H1" s="18"/>
      <c r="I1" s="18"/>
      <c r="J1" s="18"/>
      <c r="K1" s="18"/>
      <c r="L1" s="18"/>
      <c r="M1" s="18"/>
      <c r="N1" s="18"/>
      <c r="O1" s="18"/>
      <c r="P1" s="18"/>
      <c r="Q1" s="18"/>
      <c r="R1" s="18"/>
      <c r="S1" s="18"/>
      <c r="T1" s="18"/>
      <c r="U1" s="18"/>
      <c r="V1" s="377" t="s">
        <v>91</v>
      </c>
      <c r="W1" s="377"/>
      <c r="X1" s="377"/>
      <c r="Y1" s="377"/>
      <c r="Z1" s="377"/>
      <c r="AA1" s="377"/>
      <c r="AB1" s="377"/>
      <c r="AC1" s="377"/>
      <c r="AD1" s="377"/>
      <c r="AE1" s="377"/>
      <c r="AF1" s="377"/>
      <c r="AG1" s="377"/>
      <c r="AH1" s="377"/>
      <c r="AI1" s="377"/>
      <c r="AJ1" s="377"/>
      <c r="AK1" s="18"/>
      <c r="AL1" s="18"/>
      <c r="AM1" s="18"/>
      <c r="AN1" s="18"/>
      <c r="AO1" s="18"/>
      <c r="AP1" s="18"/>
      <c r="AQ1" s="18"/>
      <c r="AR1" s="18"/>
      <c r="AS1" s="18"/>
      <c r="AT1" s="18"/>
      <c r="AU1" s="18"/>
      <c r="AV1" s="18"/>
      <c r="AW1" s="18"/>
      <c r="AX1" s="18"/>
      <c r="AY1" s="18"/>
      <c r="AZ1" s="18"/>
      <c r="BA1" s="18"/>
      <c r="BB1" s="18"/>
      <c r="BC1" s="18"/>
      <c r="BD1" s="18"/>
    </row>
    <row r="2" spans="1:56" ht="5.0999999999999996" customHeight="1">
      <c r="A2" s="19"/>
      <c r="B2" s="19"/>
      <c r="C2" s="19"/>
      <c r="D2" s="19"/>
      <c r="E2" s="19"/>
      <c r="F2" s="19"/>
      <c r="G2" s="19"/>
      <c r="H2" s="19"/>
      <c r="I2" s="19"/>
      <c r="J2" s="19"/>
      <c r="K2" s="19"/>
      <c r="L2" s="19"/>
      <c r="M2" s="19"/>
      <c r="N2" s="19"/>
      <c r="O2" s="19"/>
      <c r="P2" s="19"/>
      <c r="Q2" s="19"/>
      <c r="R2" s="19"/>
      <c r="S2" s="19"/>
      <c r="T2" s="19"/>
      <c r="U2" s="19"/>
      <c r="V2" s="378"/>
      <c r="W2" s="378"/>
      <c r="X2" s="378"/>
      <c r="Y2" s="378"/>
      <c r="Z2" s="378"/>
      <c r="AA2" s="378"/>
      <c r="AB2" s="378"/>
      <c r="AC2" s="378"/>
      <c r="AD2" s="378"/>
      <c r="AE2" s="378"/>
      <c r="AF2" s="378"/>
      <c r="AG2" s="378"/>
      <c r="AH2" s="378"/>
      <c r="AI2" s="378"/>
      <c r="AJ2" s="378"/>
      <c r="AK2" s="19"/>
      <c r="AL2" s="19"/>
      <c r="AM2" s="19"/>
      <c r="AN2" s="19"/>
      <c r="AO2" s="19"/>
      <c r="AP2" s="19"/>
      <c r="AQ2" s="19"/>
      <c r="AR2" s="19"/>
      <c r="AS2" s="19"/>
      <c r="AT2" s="19"/>
      <c r="AU2" s="19"/>
      <c r="AV2" s="19"/>
      <c r="AW2" s="19"/>
      <c r="AX2" s="19"/>
      <c r="AY2" s="19"/>
      <c r="AZ2" s="19"/>
      <c r="BA2" s="19"/>
      <c r="BB2" s="19"/>
      <c r="BC2" s="19"/>
      <c r="BD2" s="19"/>
    </row>
    <row r="3" spans="1:56" ht="11.1" customHeight="1">
      <c r="A3" s="87"/>
      <c r="B3" s="88"/>
      <c r="C3" s="88"/>
      <c r="D3" s="702" t="s">
        <v>22</v>
      </c>
      <c r="E3" s="702"/>
      <c r="F3" s="702"/>
      <c r="G3" s="702"/>
      <c r="H3" s="709" t="s">
        <v>23</v>
      </c>
      <c r="I3" s="709"/>
      <c r="J3" s="709"/>
      <c r="K3" s="710"/>
      <c r="L3" s="672" t="s">
        <v>138</v>
      </c>
      <c r="M3" s="673"/>
      <c r="N3" s="673"/>
      <c r="O3" s="673"/>
      <c r="P3" s="673"/>
      <c r="Q3" s="673"/>
      <c r="R3" s="673"/>
      <c r="S3" s="673"/>
      <c r="T3" s="673"/>
      <c r="U3" s="673"/>
      <c r="V3" s="674"/>
      <c r="W3" s="641" t="s">
        <v>92</v>
      </c>
      <c r="X3" s="88"/>
      <c r="Y3" s="88"/>
      <c r="Z3" s="88"/>
      <c r="AA3" s="88"/>
      <c r="AB3" s="88"/>
      <c r="AC3" s="88"/>
      <c r="AD3" s="88"/>
      <c r="AE3" s="88"/>
      <c r="AF3" s="88"/>
      <c r="AG3" s="409" t="s">
        <v>25</v>
      </c>
      <c r="AH3" s="683"/>
      <c r="AI3" s="683"/>
      <c r="AJ3" s="683"/>
      <c r="AK3" s="683"/>
      <c r="AL3" s="678"/>
      <c r="AM3" s="678" t="s">
        <v>26</v>
      </c>
      <c r="AN3" s="678"/>
      <c r="AO3" s="678" t="s">
        <v>27</v>
      </c>
      <c r="AP3" s="678">
        <f>IF('見積書(1号)'!AO3="","",'見積書(1号)'!AO3)</f>
        <v>5</v>
      </c>
      <c r="AQ3" s="678"/>
      <c r="AR3" s="678" t="s">
        <v>28</v>
      </c>
      <c r="AS3" s="723">
        <f>IF('見積書(1号)'!AR3="","",'見積書(1号)'!AR3)</f>
        <v>12345</v>
      </c>
      <c r="AT3" s="641"/>
      <c r="AU3" s="641"/>
      <c r="AV3" s="724"/>
      <c r="AW3" s="678" t="s">
        <v>29</v>
      </c>
      <c r="AX3" s="409" t="s">
        <v>30</v>
      </c>
      <c r="AY3" s="409"/>
      <c r="AZ3" s="409"/>
      <c r="BA3" s="678" t="str">
        <f>IF('見積書(1号)'!AZ3="","",'見積書(1号)'!AZ3)</f>
        <v>0123</v>
      </c>
      <c r="BB3" s="678"/>
      <c r="BC3" s="678"/>
      <c r="BD3" s="728"/>
    </row>
    <row r="4" spans="1:56" ht="13.5" customHeight="1">
      <c r="A4" s="89"/>
      <c r="B4" s="90"/>
      <c r="C4" s="90"/>
      <c r="D4" s="703"/>
      <c r="E4" s="703"/>
      <c r="F4" s="703"/>
      <c r="G4" s="703"/>
      <c r="H4" s="711"/>
      <c r="I4" s="711"/>
      <c r="J4" s="711"/>
      <c r="K4" s="712"/>
      <c r="L4" s="675"/>
      <c r="M4" s="676"/>
      <c r="N4" s="676"/>
      <c r="O4" s="676"/>
      <c r="P4" s="676"/>
      <c r="Q4" s="676"/>
      <c r="R4" s="676"/>
      <c r="S4" s="676"/>
      <c r="T4" s="676"/>
      <c r="U4" s="676"/>
      <c r="V4" s="677"/>
      <c r="W4" s="642"/>
      <c r="X4" s="90"/>
      <c r="Y4" s="90"/>
      <c r="Z4" s="90" t="s">
        <v>93</v>
      </c>
      <c r="AA4" s="90"/>
      <c r="AB4" s="90"/>
      <c r="AC4" s="90"/>
      <c r="AD4" s="90"/>
      <c r="AE4" s="90"/>
      <c r="AF4" s="90"/>
      <c r="AG4" s="684"/>
      <c r="AH4" s="684"/>
      <c r="AI4" s="684"/>
      <c r="AJ4" s="684"/>
      <c r="AK4" s="684"/>
      <c r="AL4" s="679"/>
      <c r="AM4" s="679"/>
      <c r="AN4" s="679"/>
      <c r="AO4" s="679"/>
      <c r="AP4" s="679"/>
      <c r="AQ4" s="679"/>
      <c r="AR4" s="679"/>
      <c r="AS4" s="725"/>
      <c r="AT4" s="726"/>
      <c r="AU4" s="726"/>
      <c r="AV4" s="727"/>
      <c r="AW4" s="679"/>
      <c r="AX4" s="410"/>
      <c r="AY4" s="410"/>
      <c r="AZ4" s="410"/>
      <c r="BA4" s="679"/>
      <c r="BB4" s="679"/>
      <c r="BC4" s="679"/>
      <c r="BD4" s="729"/>
    </row>
    <row r="5" spans="1:56" ht="11.1" customHeight="1">
      <c r="A5" s="89"/>
      <c r="B5" s="90"/>
      <c r="C5" s="90"/>
      <c r="D5" s="90"/>
      <c r="E5" s="90"/>
      <c r="F5" s="90"/>
      <c r="G5" s="90"/>
      <c r="H5" s="90"/>
      <c r="I5" s="719"/>
      <c r="J5" s="719"/>
      <c r="K5" s="719"/>
      <c r="L5" s="719"/>
      <c r="M5" s="719"/>
      <c r="N5" s="719"/>
      <c r="O5" s="719"/>
      <c r="P5" s="719"/>
      <c r="Q5" s="719"/>
      <c r="R5" s="719"/>
      <c r="S5" s="719"/>
      <c r="T5" s="719"/>
      <c r="U5" s="719"/>
      <c r="V5" s="719"/>
      <c r="W5" s="719"/>
      <c r="X5" s="638" t="s">
        <v>145</v>
      </c>
      <c r="Y5" s="638"/>
      <c r="Z5" s="638"/>
      <c r="AA5" s="638"/>
      <c r="AB5" s="638"/>
      <c r="AC5" s="638"/>
      <c r="AD5" s="638"/>
      <c r="AE5" s="638"/>
      <c r="AF5" s="638"/>
      <c r="AG5" s="686" t="str">
        <f>IF('[1]見積書(1号)'!AF5="","",'[1]見積書(1号)'!AF5)</f>
        <v>適格請求書発行事業者登録番号</v>
      </c>
      <c r="AH5" s="554"/>
      <c r="AI5" s="554"/>
      <c r="AJ5" s="554"/>
      <c r="AK5" s="554"/>
      <c r="AL5" s="554"/>
      <c r="AM5" s="554"/>
      <c r="AN5" s="554"/>
      <c r="AO5" s="555"/>
      <c r="AP5" s="688" t="str">
        <f>IF('[1]見積書(1号)'!AO5="","",'[1]見積書(1号)'!AO5)</f>
        <v/>
      </c>
      <c r="AQ5" s="689"/>
      <c r="AR5" s="689"/>
      <c r="AS5" s="689"/>
      <c r="AT5" s="689"/>
      <c r="AU5" s="689"/>
      <c r="AV5" s="689"/>
      <c r="AW5" s="689"/>
      <c r="AX5" s="689"/>
      <c r="AY5" s="689"/>
      <c r="AZ5" s="689"/>
      <c r="BA5" s="689"/>
      <c r="BB5" s="689"/>
      <c r="BC5" s="689"/>
      <c r="BD5" s="690"/>
    </row>
    <row r="6" spans="1:56" ht="11.1" customHeight="1">
      <c r="A6" s="89"/>
      <c r="B6" s="90"/>
      <c r="C6" s="90"/>
      <c r="D6" s="90"/>
      <c r="E6" s="90"/>
      <c r="F6" s="90"/>
      <c r="G6" s="90"/>
      <c r="H6" s="90"/>
      <c r="I6" s="719"/>
      <c r="J6" s="719"/>
      <c r="K6" s="719"/>
      <c r="L6" s="719"/>
      <c r="M6" s="719"/>
      <c r="N6" s="719"/>
      <c r="O6" s="719"/>
      <c r="P6" s="719"/>
      <c r="Q6" s="719"/>
      <c r="R6" s="719"/>
      <c r="S6" s="719"/>
      <c r="T6" s="719"/>
      <c r="U6" s="719"/>
      <c r="V6" s="719"/>
      <c r="W6" s="719"/>
      <c r="X6" s="638"/>
      <c r="Y6" s="638"/>
      <c r="Z6" s="638"/>
      <c r="AA6" s="638"/>
      <c r="AB6" s="638"/>
      <c r="AC6" s="638"/>
      <c r="AD6" s="638"/>
      <c r="AE6" s="638"/>
      <c r="AF6" s="638"/>
      <c r="AG6" s="687"/>
      <c r="AH6" s="557"/>
      <c r="AI6" s="557"/>
      <c r="AJ6" s="557"/>
      <c r="AK6" s="557"/>
      <c r="AL6" s="557"/>
      <c r="AM6" s="557"/>
      <c r="AN6" s="557"/>
      <c r="AO6" s="558"/>
      <c r="AP6" s="691"/>
      <c r="AQ6" s="692"/>
      <c r="AR6" s="692"/>
      <c r="AS6" s="692"/>
      <c r="AT6" s="692"/>
      <c r="AU6" s="692"/>
      <c r="AV6" s="692"/>
      <c r="AW6" s="692"/>
      <c r="AX6" s="692"/>
      <c r="AY6" s="692"/>
      <c r="AZ6" s="692"/>
      <c r="BA6" s="692"/>
      <c r="BB6" s="692"/>
      <c r="BC6" s="692"/>
      <c r="BD6" s="693"/>
    </row>
    <row r="7" spans="1:56" ht="15" customHeight="1">
      <c r="A7" s="91"/>
      <c r="B7" s="92"/>
      <c r="C7" s="92"/>
      <c r="D7" s="93"/>
      <c r="E7" s="441" t="s">
        <v>87</v>
      </c>
      <c r="F7" s="442"/>
      <c r="G7" s="443"/>
      <c r="H7" s="441">
        <v>1122333</v>
      </c>
      <c r="I7" s="442"/>
      <c r="J7" s="442"/>
      <c r="K7" s="442"/>
      <c r="L7" s="680" t="str">
        <f>IF('見積書(1号)'!L7="","",'見積書(1号)'!L7)</f>
        <v/>
      </c>
      <c r="M7" s="681"/>
      <c r="N7" s="681"/>
      <c r="O7" s="681"/>
      <c r="P7" s="681"/>
      <c r="Q7" s="682"/>
      <c r="R7" s="643" t="s">
        <v>31</v>
      </c>
      <c r="S7" s="644"/>
      <c r="T7" s="644"/>
      <c r="U7" s="644"/>
      <c r="V7" s="644"/>
      <c r="W7" s="644"/>
      <c r="X7" s="92"/>
      <c r="Y7" s="92"/>
      <c r="Z7" s="92"/>
      <c r="AA7" s="92"/>
      <c r="AB7" s="92"/>
      <c r="AC7" s="92"/>
      <c r="AD7" s="92"/>
      <c r="AE7" s="92"/>
      <c r="AF7" s="92"/>
      <c r="AG7" s="686" t="str">
        <f>IF('[1]見積書(1号)'!AF7="","",'[1]見積書(1号)'!AF7)</f>
        <v>住所</v>
      </c>
      <c r="AH7" s="554"/>
      <c r="AI7" s="554"/>
      <c r="AJ7" s="554"/>
      <c r="AK7" s="554"/>
      <c r="AL7" s="694" t="str">
        <f>IF('[1]見積書(1号)'!AK7="","",'[1]見積書(1号)'!AK7)</f>
        <v/>
      </c>
      <c r="AM7" s="694"/>
      <c r="AN7" s="694"/>
      <c r="AO7" s="694"/>
      <c r="AP7" s="694"/>
      <c r="AQ7" s="694"/>
      <c r="AR7" s="694"/>
      <c r="AS7" s="694"/>
      <c r="AT7" s="694"/>
      <c r="AU7" s="694"/>
      <c r="AV7" s="694"/>
      <c r="AW7" s="694"/>
      <c r="AX7" s="694"/>
      <c r="AY7" s="694"/>
      <c r="AZ7" s="694"/>
      <c r="BA7" s="694"/>
      <c r="BB7" s="694"/>
      <c r="BC7" s="694"/>
      <c r="BD7" s="695"/>
    </row>
    <row r="8" spans="1:56" ht="18" customHeight="1">
      <c r="A8" s="704" t="s">
        <v>32</v>
      </c>
      <c r="B8" s="705"/>
      <c r="C8" s="705"/>
      <c r="D8" s="706"/>
      <c r="E8" s="707" t="str">
        <f>IF('見積書(1号)'!E8="","",'見積書(1号)'!E8)</f>
        <v>○○ビル新築工事</v>
      </c>
      <c r="F8" s="708"/>
      <c r="G8" s="708"/>
      <c r="H8" s="708"/>
      <c r="I8" s="708"/>
      <c r="J8" s="708"/>
      <c r="K8" s="708"/>
      <c r="L8" s="708"/>
      <c r="M8" s="708"/>
      <c r="N8" s="708"/>
      <c r="O8" s="708"/>
      <c r="P8" s="708"/>
      <c r="Q8" s="708"/>
      <c r="R8" s="94" t="s">
        <v>33</v>
      </c>
      <c r="S8" s="685">
        <f>IF('見積書(1号)'!R8="","",'見積書(1号)'!R8)</f>
        <v>45026</v>
      </c>
      <c r="T8" s="685"/>
      <c r="U8" s="685"/>
      <c r="V8" s="685"/>
      <c r="W8" s="685"/>
      <c r="X8" s="685"/>
      <c r="Y8" s="90" t="s">
        <v>34</v>
      </c>
      <c r="Z8" s="90"/>
      <c r="AA8" s="90" t="s">
        <v>35</v>
      </c>
      <c r="AB8" s="639">
        <f>IF('見積書(1号)'!AA8="","",'見積書(1号)'!AA8)</f>
        <v>45139</v>
      </c>
      <c r="AC8" s="640"/>
      <c r="AD8" s="640"/>
      <c r="AE8" s="640"/>
      <c r="AF8" s="640"/>
      <c r="AG8" s="696" t="str">
        <f>IF('[1]見積書(1号)'!AF8="","",'[1]見積書(1号)'!AF8)</f>
        <v>名称/屋号</v>
      </c>
      <c r="AH8" s="697"/>
      <c r="AI8" s="697"/>
      <c r="AJ8" s="697"/>
      <c r="AK8" s="697"/>
      <c r="AL8" s="698" t="str">
        <f>IF('[1]見積書(1号)'!AK8="","",'[1]見積書(1号)'!AK8)</f>
        <v/>
      </c>
      <c r="AM8" s="698"/>
      <c r="AN8" s="698"/>
      <c r="AO8" s="698"/>
      <c r="AP8" s="698"/>
      <c r="AQ8" s="698"/>
      <c r="AR8" s="698"/>
      <c r="AS8" s="698"/>
      <c r="AT8" s="698"/>
      <c r="AU8" s="698"/>
      <c r="AV8" s="698"/>
      <c r="AW8" s="698"/>
      <c r="AX8" s="698"/>
      <c r="AY8" s="698"/>
      <c r="AZ8" s="698"/>
      <c r="BA8" s="698"/>
      <c r="BB8" s="698"/>
      <c r="BC8" s="698"/>
      <c r="BD8" s="699"/>
    </row>
    <row r="9" spans="1:56" ht="5.25" customHeight="1">
      <c r="A9" s="95"/>
      <c r="B9" s="96"/>
      <c r="C9" s="96"/>
      <c r="D9" s="97"/>
      <c r="E9" s="708"/>
      <c r="F9" s="708"/>
      <c r="G9" s="708"/>
      <c r="H9" s="708"/>
      <c r="I9" s="708"/>
      <c r="J9" s="708"/>
      <c r="K9" s="708"/>
      <c r="L9" s="708"/>
      <c r="M9" s="708"/>
      <c r="N9" s="708"/>
      <c r="O9" s="708"/>
      <c r="P9" s="708"/>
      <c r="Q9" s="708"/>
      <c r="R9" s="98"/>
      <c r="S9" s="96"/>
      <c r="T9" s="96"/>
      <c r="U9" s="96"/>
      <c r="V9" s="96"/>
      <c r="W9" s="96"/>
      <c r="X9" s="96"/>
      <c r="Y9" s="96"/>
      <c r="Z9" s="96"/>
      <c r="AA9" s="96"/>
      <c r="AB9" s="96"/>
      <c r="AC9" s="96"/>
      <c r="AD9" s="96"/>
      <c r="AE9" s="96"/>
      <c r="AF9" s="96"/>
      <c r="AG9" s="696"/>
      <c r="AH9" s="697"/>
      <c r="AI9" s="697"/>
      <c r="AJ9" s="697"/>
      <c r="AK9" s="697"/>
      <c r="AL9" s="698" t="str">
        <f>IF('[1]見積書(1号)'!AK9="","",'[1]見積書(1号)'!AK9)</f>
        <v/>
      </c>
      <c r="AM9" s="698"/>
      <c r="AN9" s="698"/>
      <c r="AO9" s="698"/>
      <c r="AP9" s="698"/>
      <c r="AQ9" s="698"/>
      <c r="AR9" s="698"/>
      <c r="AS9" s="698"/>
      <c r="AT9" s="698"/>
      <c r="AU9" s="698"/>
      <c r="AV9" s="698"/>
      <c r="AW9" s="698"/>
      <c r="AX9" s="698"/>
      <c r="AY9" s="698"/>
      <c r="AZ9" s="698"/>
      <c r="BA9" s="698"/>
      <c r="BB9" s="698"/>
      <c r="BC9" s="698"/>
      <c r="BD9" s="699"/>
    </row>
    <row r="10" spans="1:56" ht="15" customHeight="1">
      <c r="A10" s="355" t="s">
        <v>86</v>
      </c>
      <c r="B10" s="356"/>
      <c r="C10" s="357"/>
      <c r="D10" s="142" t="s">
        <v>37</v>
      </c>
      <c r="E10" s="143"/>
      <c r="F10" s="143"/>
      <c r="G10" s="374"/>
      <c r="H10" s="563" t="str">
        <f>IF('見積書(1号)'!H10="","",'見積書(1号)'!H10)</f>
        <v>千葉県千葉市若葉区○○</v>
      </c>
      <c r="I10" s="564"/>
      <c r="J10" s="564"/>
      <c r="K10" s="564"/>
      <c r="L10" s="564"/>
      <c r="M10" s="564"/>
      <c r="N10" s="564"/>
      <c r="O10" s="564"/>
      <c r="P10" s="564"/>
      <c r="Q10" s="565"/>
      <c r="R10" s="618"/>
      <c r="S10" s="602"/>
      <c r="T10" s="602"/>
      <c r="U10" s="602"/>
      <c r="V10" s="602"/>
      <c r="W10" s="602"/>
      <c r="X10" s="92"/>
      <c r="Y10" s="92"/>
      <c r="Z10" s="92"/>
      <c r="AA10" s="92"/>
      <c r="AB10" s="99" t="s">
        <v>88</v>
      </c>
      <c r="AC10" s="92"/>
      <c r="AD10" s="92"/>
      <c r="AE10" s="92"/>
      <c r="AF10" s="93"/>
      <c r="AG10" s="687" t="str">
        <f>IF('[1]見積書(1号)'!AF10="","",'[1]見積書(1号)'!AF10)</f>
        <v>役職名 代表者名</v>
      </c>
      <c r="AH10" s="557"/>
      <c r="AI10" s="557"/>
      <c r="AJ10" s="557"/>
      <c r="AK10" s="557"/>
      <c r="AL10" s="700" t="str">
        <f>IF('[1]見積書(1号)'!AK10="","",'[1]見積書(1号)'!AK10)</f>
        <v/>
      </c>
      <c r="AM10" s="700"/>
      <c r="AN10" s="700"/>
      <c r="AO10" s="700"/>
      <c r="AP10" s="700"/>
      <c r="AQ10" s="700"/>
      <c r="AR10" s="700"/>
      <c r="AS10" s="700"/>
      <c r="AT10" s="700"/>
      <c r="AU10" s="700"/>
      <c r="AV10" s="700"/>
      <c r="AW10" s="700"/>
      <c r="AX10" s="700"/>
      <c r="AY10" s="700"/>
      <c r="AZ10" s="700"/>
      <c r="BA10" s="700"/>
      <c r="BB10" s="700"/>
      <c r="BC10" s="700"/>
      <c r="BD10" s="701"/>
    </row>
    <row r="11" spans="1:56" ht="18" customHeight="1">
      <c r="A11" s="547" t="s">
        <v>21</v>
      </c>
      <c r="B11" s="548"/>
      <c r="C11" s="549"/>
      <c r="D11" s="412"/>
      <c r="E11" s="366"/>
      <c r="F11" s="366"/>
      <c r="G11" s="413"/>
      <c r="H11" s="566"/>
      <c r="I11" s="567"/>
      <c r="J11" s="567"/>
      <c r="K11" s="567"/>
      <c r="L11" s="567"/>
      <c r="M11" s="567"/>
      <c r="N11" s="567"/>
      <c r="O11" s="567"/>
      <c r="P11" s="567"/>
      <c r="Q11" s="568"/>
      <c r="R11" s="574"/>
      <c r="S11" s="575"/>
      <c r="T11" s="575"/>
      <c r="U11" s="575"/>
      <c r="V11" s="575"/>
      <c r="W11" s="575"/>
      <c r="X11" s="90"/>
      <c r="Y11" s="648"/>
      <c r="Z11" s="648"/>
      <c r="AA11" s="100"/>
      <c r="AB11" s="649">
        <v>10</v>
      </c>
      <c r="AC11" s="650"/>
      <c r="AD11" s="651"/>
      <c r="AE11" s="668" t="s">
        <v>89</v>
      </c>
      <c r="AF11" s="669"/>
      <c r="AG11" s="577" t="s">
        <v>40</v>
      </c>
      <c r="AH11" s="660"/>
      <c r="AI11" s="660"/>
      <c r="AJ11" s="660"/>
      <c r="AK11" s="660"/>
      <c r="AL11" s="644" t="str">
        <f>IF('見積書(1号)'!AK11="","",'見積書(1号)'!AK11)</f>
        <v>　　○○部○○課　　　○○○○</v>
      </c>
      <c r="AM11" s="644"/>
      <c r="AN11" s="644"/>
      <c r="AO11" s="644"/>
      <c r="AP11" s="644"/>
      <c r="AQ11" s="644"/>
      <c r="AR11" s="644"/>
      <c r="AS11" s="644"/>
      <c r="AT11" s="644"/>
      <c r="AU11" s="644"/>
      <c r="AV11" s="644"/>
      <c r="AW11" s="644"/>
      <c r="AX11" s="644"/>
      <c r="AY11" s="644"/>
      <c r="AZ11" s="644"/>
      <c r="BA11" s="644"/>
      <c r="BB11" s="644"/>
      <c r="BC11" s="644"/>
      <c r="BD11" s="663"/>
    </row>
    <row r="12" spans="1:56" ht="5.0999999999999996" customHeight="1">
      <c r="A12" s="550"/>
      <c r="B12" s="551"/>
      <c r="C12" s="552"/>
      <c r="D12" s="144"/>
      <c r="E12" s="145"/>
      <c r="F12" s="145"/>
      <c r="G12" s="371"/>
      <c r="H12" s="569"/>
      <c r="I12" s="570"/>
      <c r="J12" s="570"/>
      <c r="K12" s="570"/>
      <c r="L12" s="570"/>
      <c r="M12" s="570"/>
      <c r="N12" s="570"/>
      <c r="O12" s="570"/>
      <c r="P12" s="570"/>
      <c r="Q12" s="571"/>
      <c r="R12" s="101"/>
      <c r="S12" s="96"/>
      <c r="T12" s="96"/>
      <c r="U12" s="96"/>
      <c r="V12" s="96"/>
      <c r="W12" s="96"/>
      <c r="X12" s="96"/>
      <c r="Y12" s="96"/>
      <c r="Z12" s="96"/>
      <c r="AA12" s="96"/>
      <c r="AB12" s="652"/>
      <c r="AC12" s="653"/>
      <c r="AD12" s="654"/>
      <c r="AE12" s="670"/>
      <c r="AF12" s="671"/>
      <c r="AG12" s="661"/>
      <c r="AH12" s="662"/>
      <c r="AI12" s="662"/>
      <c r="AJ12" s="662"/>
      <c r="AK12" s="662"/>
      <c r="AL12" s="664"/>
      <c r="AM12" s="664"/>
      <c r="AN12" s="664"/>
      <c r="AO12" s="664"/>
      <c r="AP12" s="664"/>
      <c r="AQ12" s="664"/>
      <c r="AR12" s="664"/>
      <c r="AS12" s="664"/>
      <c r="AT12" s="664"/>
      <c r="AU12" s="664"/>
      <c r="AV12" s="664"/>
      <c r="AW12" s="664"/>
      <c r="AX12" s="664"/>
      <c r="AY12" s="664"/>
      <c r="AZ12" s="664"/>
      <c r="BA12" s="664"/>
      <c r="BB12" s="664"/>
      <c r="BC12" s="664"/>
      <c r="BD12" s="665"/>
    </row>
    <row r="13" spans="1:56" ht="13.5" customHeight="1">
      <c r="A13" s="553" t="s">
        <v>6</v>
      </c>
      <c r="B13" s="554"/>
      <c r="C13" s="554"/>
      <c r="D13" s="555"/>
      <c r="E13" s="572" t="s">
        <v>46</v>
      </c>
      <c r="F13" s="573"/>
      <c r="G13" s="559" t="str">
        <f>IF('見積書(1号)'!G17="","",'見積書(1号)'!G17)</f>
        <v>○○工事</v>
      </c>
      <c r="H13" s="559"/>
      <c r="I13" s="559"/>
      <c r="J13" s="559"/>
      <c r="K13" s="559"/>
      <c r="L13" s="559"/>
      <c r="M13" s="559"/>
      <c r="N13" s="559"/>
      <c r="O13" s="559"/>
      <c r="P13" s="559"/>
      <c r="Q13" s="560"/>
      <c r="R13" s="576" t="s">
        <v>90</v>
      </c>
      <c r="S13" s="576"/>
      <c r="T13" s="576"/>
      <c r="U13" s="576"/>
      <c r="V13" s="576"/>
      <c r="W13" s="576"/>
      <c r="X13" s="787" t="s">
        <v>154</v>
      </c>
      <c r="Y13" s="788"/>
      <c r="Z13" s="788"/>
      <c r="AA13" s="788"/>
      <c r="AB13" s="788"/>
      <c r="AC13" s="788"/>
      <c r="AD13" s="788"/>
      <c r="AE13" s="788"/>
      <c r="AF13" s="788"/>
      <c r="AG13" s="788"/>
      <c r="AH13" s="788"/>
      <c r="AI13" s="788"/>
      <c r="AJ13" s="788"/>
      <c r="AK13" s="788"/>
      <c r="AL13" s="788"/>
      <c r="AM13" s="788"/>
      <c r="AN13" s="788"/>
      <c r="AO13" s="788"/>
      <c r="AP13" s="788"/>
      <c r="AQ13" s="788"/>
      <c r="AR13" s="788"/>
      <c r="AS13" s="788"/>
      <c r="AT13" s="788"/>
      <c r="AU13" s="788"/>
      <c r="AV13" s="788"/>
      <c r="AW13" s="788"/>
      <c r="AX13" s="788"/>
      <c r="AY13" s="788"/>
      <c r="AZ13" s="788"/>
      <c r="BA13" s="788"/>
      <c r="BB13" s="788"/>
      <c r="BC13" s="788"/>
      <c r="BD13" s="789"/>
    </row>
    <row r="14" spans="1:56" ht="13.5" customHeight="1">
      <c r="A14" s="556"/>
      <c r="B14" s="557"/>
      <c r="C14" s="557"/>
      <c r="D14" s="558"/>
      <c r="E14" s="716" t="str">
        <f>IF('見積書(1号)'!E18="","",'見積書(1号)'!E18)</f>
        <v/>
      </c>
      <c r="F14" s="373"/>
      <c r="G14" s="561"/>
      <c r="H14" s="561"/>
      <c r="I14" s="561"/>
      <c r="J14" s="561"/>
      <c r="K14" s="561"/>
      <c r="L14" s="561"/>
      <c r="M14" s="561"/>
      <c r="N14" s="561"/>
      <c r="O14" s="561"/>
      <c r="P14" s="561"/>
      <c r="Q14" s="562"/>
      <c r="R14" s="790"/>
      <c r="S14" s="791"/>
      <c r="T14" s="100"/>
      <c r="U14" s="100"/>
      <c r="V14" s="792" t="s">
        <v>155</v>
      </c>
      <c r="W14" s="793"/>
      <c r="X14" s="791" t="s">
        <v>156</v>
      </c>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41"/>
    </row>
    <row r="15" spans="1:56" ht="13.5" customHeight="1">
      <c r="A15" s="718" t="s">
        <v>44</v>
      </c>
      <c r="B15" s="719"/>
      <c r="C15" s="719"/>
      <c r="D15" s="719"/>
      <c r="E15" s="714">
        <f>IF('見積書(1号)'!E15="","",'見積書(1号)'!E15)</f>
        <v>1100000</v>
      </c>
      <c r="F15" s="559"/>
      <c r="G15" s="559"/>
      <c r="H15" s="559"/>
      <c r="I15" s="559"/>
      <c r="J15" s="559"/>
      <c r="K15" s="559"/>
      <c r="L15" s="559"/>
      <c r="M15" s="559"/>
      <c r="N15" s="560"/>
      <c r="O15" s="577" t="s">
        <v>45</v>
      </c>
      <c r="P15" s="578"/>
      <c r="Q15" s="579"/>
      <c r="R15" s="790"/>
      <c r="S15" s="791"/>
      <c r="T15" s="100"/>
      <c r="U15" s="100"/>
      <c r="V15" s="100"/>
      <c r="W15" s="793"/>
      <c r="X15" s="791" t="s">
        <v>157</v>
      </c>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41"/>
    </row>
    <row r="16" spans="1:56" ht="13.5" customHeight="1" thickBot="1">
      <c r="A16" s="718" t="s">
        <v>43</v>
      </c>
      <c r="B16" s="719"/>
      <c r="C16" s="719"/>
      <c r="D16" s="719"/>
      <c r="E16" s="715"/>
      <c r="F16" s="561"/>
      <c r="G16" s="561"/>
      <c r="H16" s="561"/>
      <c r="I16" s="561"/>
      <c r="J16" s="561"/>
      <c r="K16" s="561"/>
      <c r="L16" s="561"/>
      <c r="M16" s="561"/>
      <c r="N16" s="562"/>
      <c r="O16" s="720" t="s">
        <v>8</v>
      </c>
      <c r="P16" s="721"/>
      <c r="Q16" s="722"/>
      <c r="R16" s="790"/>
      <c r="S16" s="791"/>
      <c r="T16" s="100"/>
      <c r="U16" s="100"/>
      <c r="V16" s="100"/>
      <c r="W16" s="793"/>
      <c r="X16" s="791" t="s">
        <v>158</v>
      </c>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41"/>
    </row>
    <row r="17" spans="1:56" ht="17.100000000000001" customHeight="1">
      <c r="A17" s="717" t="s">
        <v>48</v>
      </c>
      <c r="B17" s="578"/>
      <c r="C17" s="578"/>
      <c r="D17" s="579"/>
      <c r="E17" s="618" t="s">
        <v>49</v>
      </c>
      <c r="F17" s="602"/>
      <c r="G17" s="602"/>
      <c r="H17" s="602"/>
      <c r="I17" s="602"/>
      <c r="J17" s="602"/>
      <c r="K17" s="602"/>
      <c r="L17" s="713"/>
      <c r="M17" s="618" t="s">
        <v>50</v>
      </c>
      <c r="N17" s="602"/>
      <c r="O17" s="602"/>
      <c r="P17" s="602"/>
      <c r="Q17" s="602"/>
      <c r="R17" s="602"/>
      <c r="S17" s="602"/>
      <c r="T17" s="577" t="s">
        <v>51</v>
      </c>
      <c r="U17" s="579"/>
      <c r="V17" s="577" t="s">
        <v>52</v>
      </c>
      <c r="W17" s="578"/>
      <c r="X17" s="600" t="s">
        <v>54</v>
      </c>
      <c r="Y17" s="601"/>
      <c r="Z17" s="601"/>
      <c r="AA17" s="601"/>
      <c r="AB17" s="601"/>
      <c r="AC17" s="623"/>
      <c r="AD17" s="600" t="str">
        <f>IF('見積書(1号)'!AI19="","",'見積書(1号)'!AI19)</f>
        <v>変更注文金額</v>
      </c>
      <c r="AE17" s="601"/>
      <c r="AF17" s="601"/>
      <c r="AG17" s="601"/>
      <c r="AH17" s="601"/>
      <c r="AI17" s="601"/>
      <c r="AJ17" s="645" t="s">
        <v>11</v>
      </c>
      <c r="AK17" s="646"/>
      <c r="AL17" s="646"/>
      <c r="AM17" s="646"/>
      <c r="AN17" s="646"/>
      <c r="AO17" s="647"/>
      <c r="AP17" s="658" t="s">
        <v>12</v>
      </c>
      <c r="AQ17" s="658"/>
      <c r="AR17" s="658"/>
      <c r="AS17" s="658"/>
      <c r="AT17" s="658"/>
      <c r="AU17" s="659"/>
      <c r="AV17" s="602"/>
      <c r="AW17" s="713"/>
      <c r="AX17" s="602" t="s">
        <v>82</v>
      </c>
      <c r="AY17" s="602"/>
      <c r="AZ17" s="602"/>
      <c r="BA17" s="602"/>
      <c r="BB17" s="602"/>
      <c r="BC17" s="602"/>
      <c r="BD17" s="603"/>
    </row>
    <row r="18" spans="1:56" ht="12" customHeight="1" thickBot="1">
      <c r="A18" s="95"/>
      <c r="B18" s="96"/>
      <c r="C18" s="96"/>
      <c r="D18" s="97"/>
      <c r="E18" s="101"/>
      <c r="F18" s="96"/>
      <c r="G18" s="96"/>
      <c r="H18" s="96"/>
      <c r="I18" s="96"/>
      <c r="J18" s="96"/>
      <c r="K18" s="96"/>
      <c r="L18" s="97"/>
      <c r="M18" s="101"/>
      <c r="N18" s="96"/>
      <c r="O18" s="96"/>
      <c r="P18" s="96"/>
      <c r="Q18" s="96"/>
      <c r="R18" s="96"/>
      <c r="S18" s="96"/>
      <c r="T18" s="101"/>
      <c r="U18" s="97"/>
      <c r="V18" s="101"/>
      <c r="W18" s="96"/>
      <c r="X18" s="102"/>
      <c r="Y18" s="103"/>
      <c r="Z18" s="103"/>
      <c r="AA18" s="103"/>
      <c r="AB18" s="103"/>
      <c r="AC18" s="104"/>
      <c r="AD18" s="144" t="str">
        <f>IF('見積書(1号)'!AI20="","",'見積書(1号)'!AI20)</f>
        <v>（第　 回）</v>
      </c>
      <c r="AE18" s="235"/>
      <c r="AF18" s="235"/>
      <c r="AG18" s="235"/>
      <c r="AH18" s="235"/>
      <c r="AI18" s="235"/>
      <c r="AJ18" s="625" t="str">
        <f>出来高内訳!K4</f>
        <v>（  月）</v>
      </c>
      <c r="AK18" s="626"/>
      <c r="AL18" s="626"/>
      <c r="AM18" s="626"/>
      <c r="AN18" s="626"/>
      <c r="AO18" s="627"/>
      <c r="AP18" s="145" t="str">
        <f>出来高内訳!N4</f>
        <v>（  月）</v>
      </c>
      <c r="AQ18" s="235"/>
      <c r="AR18" s="235"/>
      <c r="AS18" s="235"/>
      <c r="AT18" s="235"/>
      <c r="AU18" s="170"/>
      <c r="AV18" s="666"/>
      <c r="AW18" s="667"/>
      <c r="AX18" s="655" t="s">
        <v>84</v>
      </c>
      <c r="AY18" s="656"/>
      <c r="AZ18" s="656"/>
      <c r="BA18" s="656"/>
      <c r="BB18" s="656"/>
      <c r="BC18" s="656"/>
      <c r="BD18" s="657"/>
    </row>
    <row r="19" spans="1:56" ht="9.75" customHeight="1">
      <c r="A19" s="498" t="s">
        <v>8</v>
      </c>
      <c r="B19" s="499"/>
      <c r="C19" s="499"/>
      <c r="D19" s="499"/>
      <c r="E19" s="171" t="str">
        <f>IF('見積書(1号)'!E21="","",'見積書(1号)'!E21)</f>
        <v>工事費</v>
      </c>
      <c r="F19" s="171"/>
      <c r="G19" s="171"/>
      <c r="H19" s="171"/>
      <c r="I19" s="171"/>
      <c r="J19" s="171"/>
      <c r="K19" s="171"/>
      <c r="L19" s="171"/>
      <c r="M19" s="502" t="str">
        <f>IF('見積書(1号)'!M21="","",'見積書(1号)'!M21)</f>
        <v/>
      </c>
      <c r="N19" s="502"/>
      <c r="O19" s="502"/>
      <c r="P19" s="502"/>
      <c r="Q19" s="502"/>
      <c r="R19" s="502"/>
      <c r="S19" s="502"/>
      <c r="T19" s="490">
        <f>IF('見積書(1号)'!S21="","",'見積書(1号)'!S21)</f>
        <v>1</v>
      </c>
      <c r="U19" s="490"/>
      <c r="V19" s="490" t="str">
        <f>IF('見積書(1号)'!U21="","",'見積書(1号)'!U21)</f>
        <v>式</v>
      </c>
      <c r="W19" s="490"/>
      <c r="X19" s="165">
        <f>IF('見積書(1号)'!AC21="","",'見積書(1号)'!AC21)</f>
        <v>1000000</v>
      </c>
      <c r="Y19" s="165"/>
      <c r="Z19" s="165"/>
      <c r="AA19" s="165"/>
      <c r="AB19" s="165"/>
      <c r="AC19" s="165"/>
      <c r="AD19" s="165">
        <f>IF('見積書(1号)'!AI21="","",'見積書(1号)'!AI21)</f>
        <v>0</v>
      </c>
      <c r="AE19" s="165"/>
      <c r="AF19" s="165"/>
      <c r="AG19" s="165"/>
      <c r="AH19" s="165"/>
      <c r="AI19" s="165"/>
      <c r="AJ19" s="628">
        <f>出来高内訳!M28</f>
        <v>600000</v>
      </c>
      <c r="AK19" s="628"/>
      <c r="AL19" s="628"/>
      <c r="AM19" s="628"/>
      <c r="AN19" s="628"/>
      <c r="AO19" s="628"/>
      <c r="AP19" s="628">
        <f>出来高内訳!P28</f>
        <v>0</v>
      </c>
      <c r="AQ19" s="628"/>
      <c r="AR19" s="628"/>
      <c r="AS19" s="628"/>
      <c r="AT19" s="628"/>
      <c r="AU19" s="628"/>
      <c r="AV19" s="489"/>
      <c r="AW19" s="490"/>
      <c r="AX19" s="496"/>
      <c r="AY19" s="496"/>
      <c r="AZ19" s="496"/>
      <c r="BA19" s="496"/>
      <c r="BB19" s="496"/>
      <c r="BC19" s="496"/>
      <c r="BD19" s="497"/>
    </row>
    <row r="20" spans="1:56" ht="9.75" customHeight="1">
      <c r="A20" s="498"/>
      <c r="B20" s="499"/>
      <c r="C20" s="499"/>
      <c r="D20" s="499"/>
      <c r="E20" s="171"/>
      <c r="F20" s="171"/>
      <c r="G20" s="171"/>
      <c r="H20" s="171"/>
      <c r="I20" s="171"/>
      <c r="J20" s="171"/>
      <c r="K20" s="171"/>
      <c r="L20" s="171"/>
      <c r="M20" s="502"/>
      <c r="N20" s="502"/>
      <c r="O20" s="502"/>
      <c r="P20" s="502"/>
      <c r="Q20" s="502"/>
      <c r="R20" s="502"/>
      <c r="S20" s="502"/>
      <c r="T20" s="490"/>
      <c r="U20" s="490"/>
      <c r="V20" s="490"/>
      <c r="W20" s="490"/>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489"/>
      <c r="AW20" s="490"/>
      <c r="AX20" s="496"/>
      <c r="AY20" s="496"/>
      <c r="AZ20" s="496"/>
      <c r="BA20" s="496"/>
      <c r="BB20" s="496"/>
      <c r="BC20" s="496"/>
      <c r="BD20" s="497"/>
    </row>
    <row r="21" spans="1:56" ht="9.75" customHeight="1">
      <c r="A21" s="498"/>
      <c r="B21" s="499"/>
      <c r="C21" s="499"/>
      <c r="D21" s="499"/>
      <c r="E21" s="171" t="str">
        <f>IF('見積書(1号)'!E23="","",'見積書(1号)'!E23)</f>
        <v>⇒純労務費総額</v>
      </c>
      <c r="F21" s="171"/>
      <c r="G21" s="171"/>
      <c r="H21" s="171"/>
      <c r="I21" s="171"/>
      <c r="J21" s="171"/>
      <c r="K21" s="171"/>
      <c r="L21" s="171"/>
      <c r="M21" s="502" t="str">
        <f>IF('見積書(1号)'!M23="","",'見積書(1号)'!M23)</f>
        <v/>
      </c>
      <c r="N21" s="502"/>
      <c r="O21" s="502"/>
      <c r="P21" s="502"/>
      <c r="Q21" s="502"/>
      <c r="R21" s="502"/>
      <c r="S21" s="502"/>
      <c r="T21" s="490">
        <f>IF('見積書(1号)'!S23="","",'見積書(1号)'!S23)</f>
        <v>1</v>
      </c>
      <c r="U21" s="490"/>
      <c r="V21" s="540" t="str">
        <f>IF('見積書(1号)'!U23="","",'見積書(1号)'!U23)</f>
        <v>式</v>
      </c>
      <c r="W21" s="540"/>
      <c r="X21" s="165">
        <f>IF('見積書(1号)'!AC23="","",'見積書(1号)'!AC23)</f>
        <v>450000</v>
      </c>
      <c r="Y21" s="165"/>
      <c r="Z21" s="165"/>
      <c r="AA21" s="165"/>
      <c r="AB21" s="165"/>
      <c r="AC21" s="165"/>
      <c r="AD21" s="165" t="str">
        <f>IF('見積書(1号)'!AI23="","",'見積書(1号)'!AI23)</f>
        <v/>
      </c>
      <c r="AE21" s="165"/>
      <c r="AF21" s="165"/>
      <c r="AG21" s="165"/>
      <c r="AH21" s="165"/>
      <c r="AI21" s="165"/>
      <c r="AJ21" s="196"/>
      <c r="AK21" s="196"/>
      <c r="AL21" s="196"/>
      <c r="AM21" s="196"/>
      <c r="AN21" s="196"/>
      <c r="AO21" s="196"/>
      <c r="AP21" s="628"/>
      <c r="AQ21" s="628"/>
      <c r="AR21" s="628"/>
      <c r="AS21" s="628"/>
      <c r="AT21" s="628"/>
      <c r="AU21" s="628"/>
      <c r="AV21" s="489"/>
      <c r="AW21" s="490"/>
      <c r="AX21" s="496"/>
      <c r="AY21" s="496"/>
      <c r="AZ21" s="496"/>
      <c r="BA21" s="496"/>
      <c r="BB21" s="496"/>
      <c r="BC21" s="496"/>
      <c r="BD21" s="497"/>
    </row>
    <row r="22" spans="1:56" ht="9.75" customHeight="1">
      <c r="A22" s="498"/>
      <c r="B22" s="499"/>
      <c r="C22" s="499"/>
      <c r="D22" s="499"/>
      <c r="E22" s="171"/>
      <c r="F22" s="171"/>
      <c r="G22" s="171"/>
      <c r="H22" s="171"/>
      <c r="I22" s="171"/>
      <c r="J22" s="171"/>
      <c r="K22" s="171"/>
      <c r="L22" s="171"/>
      <c r="M22" s="502"/>
      <c r="N22" s="502"/>
      <c r="O22" s="502"/>
      <c r="P22" s="502"/>
      <c r="Q22" s="502"/>
      <c r="R22" s="502"/>
      <c r="S22" s="502"/>
      <c r="T22" s="490"/>
      <c r="U22" s="490"/>
      <c r="V22" s="540"/>
      <c r="W22" s="540"/>
      <c r="X22" s="165"/>
      <c r="Y22" s="165"/>
      <c r="Z22" s="165"/>
      <c r="AA22" s="165"/>
      <c r="AB22" s="165"/>
      <c r="AC22" s="165"/>
      <c r="AD22" s="165"/>
      <c r="AE22" s="165"/>
      <c r="AF22" s="165"/>
      <c r="AG22" s="165"/>
      <c r="AH22" s="165"/>
      <c r="AI22" s="165"/>
      <c r="AJ22" s="196"/>
      <c r="AK22" s="196"/>
      <c r="AL22" s="196"/>
      <c r="AM22" s="196"/>
      <c r="AN22" s="196"/>
      <c r="AO22" s="196"/>
      <c r="AP22" s="165"/>
      <c r="AQ22" s="165"/>
      <c r="AR22" s="165"/>
      <c r="AS22" s="165"/>
      <c r="AT22" s="165"/>
      <c r="AU22" s="165"/>
      <c r="AV22" s="489"/>
      <c r="AW22" s="490"/>
      <c r="AX22" s="496"/>
      <c r="AY22" s="496"/>
      <c r="AZ22" s="496"/>
      <c r="BA22" s="496"/>
      <c r="BB22" s="496"/>
      <c r="BC22" s="496"/>
      <c r="BD22" s="497"/>
    </row>
    <row r="23" spans="1:56" ht="9.75" customHeight="1">
      <c r="A23" s="498"/>
      <c r="B23" s="499"/>
      <c r="C23" s="499"/>
      <c r="D23" s="499"/>
      <c r="E23" s="171" t="str">
        <f>IF('見積書(1号)'!E25="","",'見積書(1号)'!E25)</f>
        <v>労務費率</v>
      </c>
      <c r="F23" s="171"/>
      <c r="G23" s="171"/>
      <c r="H23" s="171"/>
      <c r="I23" s="171"/>
      <c r="J23" s="171"/>
      <c r="K23" s="171"/>
      <c r="L23" s="171"/>
      <c r="M23" s="502" t="str">
        <f>IF('見積書(1号)'!M25="","",'見積書(1号)'!M25)</f>
        <v/>
      </c>
      <c r="N23" s="502"/>
      <c r="O23" s="502"/>
      <c r="P23" s="502"/>
      <c r="Q23" s="502"/>
      <c r="R23" s="502"/>
      <c r="S23" s="502"/>
      <c r="T23" s="490">
        <f>IF('見積書(1号)'!S25="","",'見積書(1号)'!S25)</f>
        <v>1</v>
      </c>
      <c r="U23" s="490"/>
      <c r="V23" s="540" t="str">
        <f>IF('見積書(1号)'!U25="","",'見積書(1号)'!U25)</f>
        <v>式</v>
      </c>
      <c r="W23" s="540"/>
      <c r="X23" s="232">
        <f>IF('見積書(1号)'!AC25="","",'見積書(1号)'!AC25)</f>
        <v>0.45</v>
      </c>
      <c r="Y23" s="232"/>
      <c r="Z23" s="232"/>
      <c r="AA23" s="232"/>
      <c r="AB23" s="232"/>
      <c r="AC23" s="232"/>
      <c r="AD23" s="165" t="str">
        <f>IF('見積書(1号)'!AI25="","",'見積書(1号)'!AI25)</f>
        <v/>
      </c>
      <c r="AE23" s="165"/>
      <c r="AF23" s="165"/>
      <c r="AG23" s="165"/>
      <c r="AH23" s="165"/>
      <c r="AI23" s="165"/>
      <c r="AJ23" s="196"/>
      <c r="AK23" s="196"/>
      <c r="AL23" s="196"/>
      <c r="AM23" s="196"/>
      <c r="AN23" s="196"/>
      <c r="AO23" s="196"/>
      <c r="AP23" s="628"/>
      <c r="AQ23" s="628"/>
      <c r="AR23" s="628"/>
      <c r="AS23" s="628"/>
      <c r="AT23" s="628"/>
      <c r="AU23" s="628"/>
      <c r="AV23" s="489"/>
      <c r="AW23" s="490"/>
      <c r="AX23" s="496"/>
      <c r="AY23" s="496"/>
      <c r="AZ23" s="496"/>
      <c r="BA23" s="496"/>
      <c r="BB23" s="496"/>
      <c r="BC23" s="496"/>
      <c r="BD23" s="497"/>
    </row>
    <row r="24" spans="1:56" ht="9.75" customHeight="1">
      <c r="A24" s="498"/>
      <c r="B24" s="499"/>
      <c r="C24" s="499"/>
      <c r="D24" s="499"/>
      <c r="E24" s="171"/>
      <c r="F24" s="171"/>
      <c r="G24" s="171"/>
      <c r="H24" s="171"/>
      <c r="I24" s="171"/>
      <c r="J24" s="171"/>
      <c r="K24" s="171"/>
      <c r="L24" s="171"/>
      <c r="M24" s="502"/>
      <c r="N24" s="502"/>
      <c r="O24" s="502"/>
      <c r="P24" s="502"/>
      <c r="Q24" s="502"/>
      <c r="R24" s="502"/>
      <c r="S24" s="502"/>
      <c r="T24" s="490"/>
      <c r="U24" s="490"/>
      <c r="V24" s="540"/>
      <c r="W24" s="540"/>
      <c r="X24" s="232"/>
      <c r="Y24" s="232"/>
      <c r="Z24" s="232"/>
      <c r="AA24" s="232"/>
      <c r="AB24" s="232"/>
      <c r="AC24" s="232"/>
      <c r="AD24" s="165"/>
      <c r="AE24" s="165"/>
      <c r="AF24" s="165"/>
      <c r="AG24" s="165"/>
      <c r="AH24" s="165"/>
      <c r="AI24" s="165"/>
      <c r="AJ24" s="196"/>
      <c r="AK24" s="196"/>
      <c r="AL24" s="196"/>
      <c r="AM24" s="196"/>
      <c r="AN24" s="196"/>
      <c r="AO24" s="196"/>
      <c r="AP24" s="165"/>
      <c r="AQ24" s="165"/>
      <c r="AR24" s="165"/>
      <c r="AS24" s="165"/>
      <c r="AT24" s="165"/>
      <c r="AU24" s="165"/>
      <c r="AV24" s="489"/>
      <c r="AW24" s="490"/>
      <c r="AX24" s="496"/>
      <c r="AY24" s="496"/>
      <c r="AZ24" s="496"/>
      <c r="BA24" s="496"/>
      <c r="BB24" s="496"/>
      <c r="BC24" s="496"/>
      <c r="BD24" s="497"/>
    </row>
    <row r="25" spans="1:56" ht="9.75" customHeight="1">
      <c r="A25" s="498"/>
      <c r="B25" s="499"/>
      <c r="C25" s="499"/>
      <c r="D25" s="499"/>
      <c r="E25" s="171" t="str">
        <f>IF('見積書(1号)'!E27="","",'見積書(1号)'!E27)</f>
        <v>工事費　計</v>
      </c>
      <c r="F25" s="171"/>
      <c r="G25" s="171"/>
      <c r="H25" s="171"/>
      <c r="I25" s="171"/>
      <c r="J25" s="171"/>
      <c r="K25" s="171"/>
      <c r="L25" s="171"/>
      <c r="M25" s="502" t="str">
        <f>IF('見積書(1号)'!M27="","",'見積書(1号)'!M27)</f>
        <v/>
      </c>
      <c r="N25" s="502"/>
      <c r="O25" s="502"/>
      <c r="P25" s="502"/>
      <c r="Q25" s="502"/>
      <c r="R25" s="502"/>
      <c r="S25" s="502"/>
      <c r="T25" s="490">
        <f>IF('見積書(1号)'!S27="","",'見積書(1号)'!S27)</f>
        <v>1</v>
      </c>
      <c r="U25" s="490"/>
      <c r="V25" s="540" t="str">
        <f>IF('見積書(1号)'!U27="","",'見積書(1号)'!U27)</f>
        <v>式</v>
      </c>
      <c r="W25" s="540"/>
      <c r="X25" s="165">
        <f>IF('見積書(1号)'!AC27="","",'見積書(1号)'!AC27)</f>
        <v>1000000</v>
      </c>
      <c r="Y25" s="165"/>
      <c r="Z25" s="165"/>
      <c r="AA25" s="165"/>
      <c r="AB25" s="165"/>
      <c r="AC25" s="165"/>
      <c r="AD25" s="165">
        <f>IF('見積書(1号)'!AI27="","",'見積書(1号)'!AI27)</f>
        <v>0</v>
      </c>
      <c r="AE25" s="165"/>
      <c r="AF25" s="165"/>
      <c r="AG25" s="165"/>
      <c r="AH25" s="165"/>
      <c r="AI25" s="165"/>
      <c r="AJ25" s="196">
        <f>AJ19</f>
        <v>600000</v>
      </c>
      <c r="AK25" s="196"/>
      <c r="AL25" s="196"/>
      <c r="AM25" s="196"/>
      <c r="AN25" s="196"/>
      <c r="AO25" s="196"/>
      <c r="AP25" s="628">
        <f>AP19</f>
        <v>0</v>
      </c>
      <c r="AQ25" s="628"/>
      <c r="AR25" s="628"/>
      <c r="AS25" s="628"/>
      <c r="AT25" s="628"/>
      <c r="AU25" s="628"/>
      <c r="AV25" s="489"/>
      <c r="AW25" s="490"/>
      <c r="AX25" s="496"/>
      <c r="AY25" s="496"/>
      <c r="AZ25" s="496"/>
      <c r="BA25" s="496"/>
      <c r="BB25" s="496"/>
      <c r="BC25" s="496"/>
      <c r="BD25" s="497"/>
    </row>
    <row r="26" spans="1:56" ht="9.75" customHeight="1">
      <c r="A26" s="498"/>
      <c r="B26" s="499"/>
      <c r="C26" s="499"/>
      <c r="D26" s="499"/>
      <c r="E26" s="171"/>
      <c r="F26" s="171"/>
      <c r="G26" s="171"/>
      <c r="H26" s="171"/>
      <c r="I26" s="171"/>
      <c r="J26" s="171"/>
      <c r="K26" s="171"/>
      <c r="L26" s="171"/>
      <c r="M26" s="502"/>
      <c r="N26" s="502"/>
      <c r="O26" s="502"/>
      <c r="P26" s="502"/>
      <c r="Q26" s="502"/>
      <c r="R26" s="502"/>
      <c r="S26" s="502"/>
      <c r="T26" s="490"/>
      <c r="U26" s="490"/>
      <c r="V26" s="540"/>
      <c r="W26" s="540"/>
      <c r="X26" s="165"/>
      <c r="Y26" s="165"/>
      <c r="Z26" s="165"/>
      <c r="AA26" s="165"/>
      <c r="AB26" s="165"/>
      <c r="AC26" s="165"/>
      <c r="AD26" s="165"/>
      <c r="AE26" s="165"/>
      <c r="AF26" s="165"/>
      <c r="AG26" s="165"/>
      <c r="AH26" s="165"/>
      <c r="AI26" s="165"/>
      <c r="AJ26" s="196"/>
      <c r="AK26" s="196"/>
      <c r="AL26" s="196"/>
      <c r="AM26" s="196"/>
      <c r="AN26" s="196"/>
      <c r="AO26" s="196"/>
      <c r="AP26" s="165"/>
      <c r="AQ26" s="165"/>
      <c r="AR26" s="165"/>
      <c r="AS26" s="165"/>
      <c r="AT26" s="165"/>
      <c r="AU26" s="165"/>
      <c r="AV26" s="489"/>
      <c r="AW26" s="490"/>
      <c r="AX26" s="496"/>
      <c r="AY26" s="496"/>
      <c r="AZ26" s="496"/>
      <c r="BA26" s="496"/>
      <c r="BB26" s="496"/>
      <c r="BC26" s="496"/>
      <c r="BD26" s="497"/>
    </row>
    <row r="27" spans="1:56" ht="9.75" customHeight="1">
      <c r="A27" s="505"/>
      <c r="B27" s="506"/>
      <c r="C27" s="506"/>
      <c r="D27" s="507"/>
      <c r="E27" s="517"/>
      <c r="F27" s="518"/>
      <c r="G27" s="518"/>
      <c r="H27" s="518"/>
      <c r="I27" s="518"/>
      <c r="J27" s="518"/>
      <c r="K27" s="518"/>
      <c r="L27" s="519"/>
      <c r="M27" s="523"/>
      <c r="N27" s="524"/>
      <c r="O27" s="524"/>
      <c r="P27" s="524"/>
      <c r="Q27" s="524"/>
      <c r="R27" s="524"/>
      <c r="S27" s="525"/>
      <c r="T27" s="531" t="str">
        <f>IF('見積書(1号)'!S29="","",'見積書(1号)'!S29)</f>
        <v/>
      </c>
      <c r="U27" s="532"/>
      <c r="V27" s="619" t="str">
        <f>IF('見積書(1号)'!U29="","",'見積書(1号)'!U29)</f>
        <v/>
      </c>
      <c r="W27" s="620"/>
      <c r="X27" s="611"/>
      <c r="Y27" s="612"/>
      <c r="Z27" s="612"/>
      <c r="AA27" s="612"/>
      <c r="AB27" s="612"/>
      <c r="AC27" s="613"/>
      <c r="AD27" s="611"/>
      <c r="AE27" s="612"/>
      <c r="AF27" s="612"/>
      <c r="AG27" s="612"/>
      <c r="AH27" s="612"/>
      <c r="AI27" s="613"/>
      <c r="AJ27" s="605"/>
      <c r="AK27" s="606"/>
      <c r="AL27" s="606"/>
      <c r="AM27" s="606"/>
      <c r="AN27" s="606"/>
      <c r="AO27" s="607"/>
      <c r="AP27" s="611"/>
      <c r="AQ27" s="612"/>
      <c r="AR27" s="612"/>
      <c r="AS27" s="612"/>
      <c r="AT27" s="612"/>
      <c r="AU27" s="613"/>
      <c r="AV27" s="531"/>
      <c r="AW27" s="532"/>
      <c r="AX27" s="631"/>
      <c r="AY27" s="632"/>
      <c r="AZ27" s="632"/>
      <c r="BA27" s="632"/>
      <c r="BB27" s="632"/>
      <c r="BC27" s="632"/>
      <c r="BD27" s="633"/>
    </row>
    <row r="28" spans="1:56" ht="9.75" customHeight="1">
      <c r="A28" s="508"/>
      <c r="B28" s="509"/>
      <c r="C28" s="509"/>
      <c r="D28" s="510"/>
      <c r="E28" s="520"/>
      <c r="F28" s="521"/>
      <c r="G28" s="521"/>
      <c r="H28" s="521"/>
      <c r="I28" s="521"/>
      <c r="J28" s="521"/>
      <c r="K28" s="521"/>
      <c r="L28" s="522"/>
      <c r="M28" s="526"/>
      <c r="N28" s="527"/>
      <c r="O28" s="527"/>
      <c r="P28" s="527"/>
      <c r="Q28" s="527"/>
      <c r="R28" s="527"/>
      <c r="S28" s="528"/>
      <c r="T28" s="533"/>
      <c r="U28" s="534"/>
      <c r="V28" s="621"/>
      <c r="W28" s="622"/>
      <c r="X28" s="614"/>
      <c r="Y28" s="615"/>
      <c r="Z28" s="615"/>
      <c r="AA28" s="615"/>
      <c r="AB28" s="615"/>
      <c r="AC28" s="616"/>
      <c r="AD28" s="614"/>
      <c r="AE28" s="615"/>
      <c r="AF28" s="615"/>
      <c r="AG28" s="615"/>
      <c r="AH28" s="615"/>
      <c r="AI28" s="616"/>
      <c r="AJ28" s="608"/>
      <c r="AK28" s="609"/>
      <c r="AL28" s="609"/>
      <c r="AM28" s="609"/>
      <c r="AN28" s="609"/>
      <c r="AO28" s="610"/>
      <c r="AP28" s="614"/>
      <c r="AQ28" s="615"/>
      <c r="AR28" s="615"/>
      <c r="AS28" s="615"/>
      <c r="AT28" s="615"/>
      <c r="AU28" s="616"/>
      <c r="AV28" s="533"/>
      <c r="AW28" s="534"/>
      <c r="AX28" s="634"/>
      <c r="AY28" s="635"/>
      <c r="AZ28" s="635"/>
      <c r="BA28" s="635"/>
      <c r="BB28" s="635"/>
      <c r="BC28" s="635"/>
      <c r="BD28" s="636"/>
    </row>
    <row r="29" spans="1:56" ht="9.75" customHeight="1">
      <c r="A29" s="498"/>
      <c r="B29" s="499"/>
      <c r="C29" s="499"/>
      <c r="D29" s="499"/>
      <c r="E29" s="204" t="str">
        <f>IF('見積書(1号)'!E31="","",'見積書(1号)'!E31)</f>
        <v>諸経費</v>
      </c>
      <c r="F29" s="204"/>
      <c r="G29" s="204"/>
      <c r="H29" s="204"/>
      <c r="I29" s="204"/>
      <c r="J29" s="204"/>
      <c r="K29" s="204"/>
      <c r="L29" s="204"/>
      <c r="M29" s="502" t="str">
        <f>IF('見積書(1号)'!M31="","",'見積書(1号)'!M31)</f>
        <v/>
      </c>
      <c r="N29" s="502"/>
      <c r="O29" s="502"/>
      <c r="P29" s="502"/>
      <c r="Q29" s="502"/>
      <c r="R29" s="502"/>
      <c r="S29" s="502"/>
      <c r="T29" s="490">
        <f>IF('見積書(1号)'!S31="","",'見積書(1号)'!S31)</f>
        <v>1</v>
      </c>
      <c r="U29" s="490"/>
      <c r="V29" s="540" t="str">
        <f>IF('見積書(1号)'!U31="","",'見積書(1号)'!U31)</f>
        <v>式</v>
      </c>
      <c r="W29" s="540"/>
      <c r="X29" s="165">
        <f>IF('見積書(1号)'!AC31="",0,'見積書(1号)'!AC31)</f>
        <v>30000</v>
      </c>
      <c r="Y29" s="165"/>
      <c r="Z29" s="165"/>
      <c r="AA29" s="165"/>
      <c r="AB29" s="165"/>
      <c r="AC29" s="165"/>
      <c r="AD29" s="165">
        <f>IF('見積書(1号)'!AI31="",0,'見積書(1号)'!AI31)</f>
        <v>0</v>
      </c>
      <c r="AE29" s="165"/>
      <c r="AF29" s="165"/>
      <c r="AG29" s="165"/>
      <c r="AH29" s="165"/>
      <c r="AI29" s="165"/>
      <c r="AJ29" s="165">
        <f>IFERROR(AJ25/$X$25*$X$29,"")</f>
        <v>18000</v>
      </c>
      <c r="AK29" s="165"/>
      <c r="AL29" s="165"/>
      <c r="AM29" s="165"/>
      <c r="AN29" s="165"/>
      <c r="AO29" s="165"/>
      <c r="AP29" s="628">
        <f>IFERROR(AP25/$X$25*$X$29,"")</f>
        <v>0</v>
      </c>
      <c r="AQ29" s="628"/>
      <c r="AR29" s="628"/>
      <c r="AS29" s="628"/>
      <c r="AT29" s="628"/>
      <c r="AU29" s="628"/>
      <c r="AV29" s="489"/>
      <c r="AW29" s="490"/>
      <c r="AX29" s="496"/>
      <c r="AY29" s="496"/>
      <c r="AZ29" s="496"/>
      <c r="BA29" s="496"/>
      <c r="BB29" s="496"/>
      <c r="BC29" s="496"/>
      <c r="BD29" s="497"/>
    </row>
    <row r="30" spans="1:56" ht="9.75" customHeight="1">
      <c r="A30" s="498"/>
      <c r="B30" s="499"/>
      <c r="C30" s="499"/>
      <c r="D30" s="499"/>
      <c r="E30" s="204"/>
      <c r="F30" s="204"/>
      <c r="G30" s="204"/>
      <c r="H30" s="204"/>
      <c r="I30" s="204"/>
      <c r="J30" s="204"/>
      <c r="K30" s="204"/>
      <c r="L30" s="204"/>
      <c r="M30" s="502"/>
      <c r="N30" s="502"/>
      <c r="O30" s="502"/>
      <c r="P30" s="502"/>
      <c r="Q30" s="502"/>
      <c r="R30" s="502"/>
      <c r="S30" s="502"/>
      <c r="T30" s="490"/>
      <c r="U30" s="490"/>
      <c r="V30" s="540"/>
      <c r="W30" s="540"/>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489"/>
      <c r="AW30" s="490"/>
      <c r="AX30" s="496"/>
      <c r="AY30" s="496"/>
      <c r="AZ30" s="496"/>
      <c r="BA30" s="496"/>
      <c r="BB30" s="496"/>
      <c r="BC30" s="496"/>
      <c r="BD30" s="497"/>
    </row>
    <row r="31" spans="1:56" ht="9.75" customHeight="1">
      <c r="A31" s="498"/>
      <c r="B31" s="499"/>
      <c r="C31" s="499"/>
      <c r="D31" s="499"/>
      <c r="E31" s="171" t="str">
        <f>IF('見積書(1号)'!E33="","",'見積書(1号)'!E33)</f>
        <v>値引き・調整</v>
      </c>
      <c r="F31" s="171"/>
      <c r="G31" s="171"/>
      <c r="H31" s="171"/>
      <c r="I31" s="171"/>
      <c r="J31" s="171"/>
      <c r="K31" s="171"/>
      <c r="L31" s="171"/>
      <c r="M31" s="502" t="str">
        <f>IF('見積書(1号)'!M33="","",'見積書(1号)'!M33)</f>
        <v/>
      </c>
      <c r="N31" s="502"/>
      <c r="O31" s="502"/>
      <c r="P31" s="502"/>
      <c r="Q31" s="502"/>
      <c r="R31" s="502"/>
      <c r="S31" s="502"/>
      <c r="T31" s="490">
        <f>IF('見積書(1号)'!S33="","",'見積書(1号)'!S33)</f>
        <v>1</v>
      </c>
      <c r="U31" s="490"/>
      <c r="V31" s="540" t="str">
        <f>IF('見積書(1号)'!U33="","",'見積書(1号)'!U33)</f>
        <v/>
      </c>
      <c r="W31" s="540"/>
      <c r="X31" s="165">
        <f>IF('見積書(1号)'!AC33="",0,'見積書(1号)'!AC33)</f>
        <v>-30000</v>
      </c>
      <c r="Y31" s="165"/>
      <c r="Z31" s="165"/>
      <c r="AA31" s="165"/>
      <c r="AB31" s="165"/>
      <c r="AC31" s="165"/>
      <c r="AD31" s="165">
        <f>IF('見積書(1号)'!AI33="",0,'見積書(1号)'!AI33)</f>
        <v>0</v>
      </c>
      <c r="AE31" s="165"/>
      <c r="AF31" s="165"/>
      <c r="AG31" s="165"/>
      <c r="AH31" s="165"/>
      <c r="AI31" s="165"/>
      <c r="AJ31" s="165">
        <f>IFERROR((AJ25+AJ29)/($X$25+$X$29)*$X$31,"")</f>
        <v>-18000</v>
      </c>
      <c r="AK31" s="165"/>
      <c r="AL31" s="165"/>
      <c r="AM31" s="165"/>
      <c r="AN31" s="165"/>
      <c r="AO31" s="165"/>
      <c r="AP31" s="628">
        <f>IFERROR((AP25+AP29)/($X$25+$X$29)*$X$31,"")</f>
        <v>0</v>
      </c>
      <c r="AQ31" s="628"/>
      <c r="AR31" s="628"/>
      <c r="AS31" s="628"/>
      <c r="AT31" s="628"/>
      <c r="AU31" s="628"/>
      <c r="AV31" s="490"/>
      <c r="AW31" s="490"/>
      <c r="AX31" s="771"/>
      <c r="AY31" s="771"/>
      <c r="AZ31" s="771"/>
      <c r="BA31" s="771"/>
      <c r="BB31" s="771"/>
      <c r="BC31" s="771"/>
      <c r="BD31" s="772"/>
    </row>
    <row r="32" spans="1:56" ht="9.75" customHeight="1" thickBot="1">
      <c r="A32" s="498"/>
      <c r="B32" s="499"/>
      <c r="C32" s="499"/>
      <c r="D32" s="499"/>
      <c r="E32" s="546"/>
      <c r="F32" s="546"/>
      <c r="G32" s="546"/>
      <c r="H32" s="546"/>
      <c r="I32" s="546"/>
      <c r="J32" s="546"/>
      <c r="K32" s="546"/>
      <c r="L32" s="546"/>
      <c r="M32" s="543"/>
      <c r="N32" s="543"/>
      <c r="O32" s="543"/>
      <c r="P32" s="543"/>
      <c r="Q32" s="543"/>
      <c r="R32" s="543"/>
      <c r="S32" s="543"/>
      <c r="T32" s="544"/>
      <c r="U32" s="544"/>
      <c r="V32" s="545"/>
      <c r="W32" s="545"/>
      <c r="X32" s="580"/>
      <c r="Y32" s="580"/>
      <c r="Z32" s="580"/>
      <c r="AA32" s="580"/>
      <c r="AB32" s="580"/>
      <c r="AC32" s="580"/>
      <c r="AD32" s="580"/>
      <c r="AE32" s="580"/>
      <c r="AF32" s="580"/>
      <c r="AG32" s="580"/>
      <c r="AH32" s="580"/>
      <c r="AI32" s="580"/>
      <c r="AJ32" s="165"/>
      <c r="AK32" s="165"/>
      <c r="AL32" s="165"/>
      <c r="AM32" s="165"/>
      <c r="AN32" s="165"/>
      <c r="AO32" s="165"/>
      <c r="AP32" s="165"/>
      <c r="AQ32" s="165"/>
      <c r="AR32" s="165"/>
      <c r="AS32" s="165"/>
      <c r="AT32" s="165"/>
      <c r="AU32" s="165"/>
      <c r="AV32" s="490"/>
      <c r="AW32" s="490"/>
      <c r="AX32" s="771"/>
      <c r="AY32" s="771"/>
      <c r="AZ32" s="771"/>
      <c r="BA32" s="771"/>
      <c r="BB32" s="771"/>
      <c r="BC32" s="771"/>
      <c r="BD32" s="772"/>
    </row>
    <row r="33" spans="1:56" ht="9.75" customHeight="1" thickTop="1">
      <c r="A33" s="498"/>
      <c r="B33" s="499"/>
      <c r="C33" s="499"/>
      <c r="D33" s="511"/>
      <c r="E33" s="764" t="str">
        <f>IF('見積書(1号)'!E35="","",'見積書(1号)'!E35)</f>
        <v>法定福利費（事業主負担分）</v>
      </c>
      <c r="F33" s="765"/>
      <c r="G33" s="765"/>
      <c r="H33" s="765"/>
      <c r="I33" s="765"/>
      <c r="J33" s="765"/>
      <c r="K33" s="765"/>
      <c r="L33" s="765"/>
      <c r="M33" s="768"/>
      <c r="N33" s="769"/>
      <c r="O33" s="769"/>
      <c r="P33" s="769"/>
      <c r="Q33" s="769"/>
      <c r="R33" s="769"/>
      <c r="S33" s="769"/>
      <c r="T33" s="581"/>
      <c r="U33" s="582"/>
      <c r="V33" s="583"/>
      <c r="W33" s="582"/>
      <c r="X33" s="197" t="str">
        <f>IF('見積書(1号)'!AC35="","",'見積書(1号)'!AC35)</f>
        <v/>
      </c>
      <c r="Y33" s="197"/>
      <c r="Z33" s="197"/>
      <c r="AA33" s="197"/>
      <c r="AB33" s="197"/>
      <c r="AC33" s="773"/>
      <c r="AD33" s="197" t="str">
        <f>IF('見積書(1号)'!AI35="","",'見積書(1号)'!AI35)</f>
        <v/>
      </c>
      <c r="AE33" s="197"/>
      <c r="AF33" s="197"/>
      <c r="AG33" s="197"/>
      <c r="AH33" s="197"/>
      <c r="AI33" s="624"/>
      <c r="AJ33" s="637"/>
      <c r="AK33" s="196"/>
      <c r="AL33" s="196"/>
      <c r="AM33" s="196"/>
      <c r="AN33" s="196"/>
      <c r="AO33" s="196"/>
      <c r="AP33" s="628">
        <v>0</v>
      </c>
      <c r="AQ33" s="628"/>
      <c r="AR33" s="628"/>
      <c r="AS33" s="628"/>
      <c r="AT33" s="628"/>
      <c r="AU33" s="628"/>
      <c r="AV33" s="534"/>
      <c r="AW33" s="492"/>
      <c r="AX33" s="770"/>
      <c r="AY33" s="771"/>
      <c r="AZ33" s="771"/>
      <c r="BA33" s="771"/>
      <c r="BB33" s="771"/>
      <c r="BC33" s="771"/>
      <c r="BD33" s="772"/>
    </row>
    <row r="34" spans="1:56" ht="9.75" customHeight="1">
      <c r="A34" s="498"/>
      <c r="B34" s="499"/>
      <c r="C34" s="499"/>
      <c r="D34" s="511"/>
      <c r="E34" s="766"/>
      <c r="F34" s="767"/>
      <c r="G34" s="767"/>
      <c r="H34" s="767"/>
      <c r="I34" s="767"/>
      <c r="J34" s="767"/>
      <c r="K34" s="767"/>
      <c r="L34" s="767"/>
      <c r="M34" s="526"/>
      <c r="N34" s="527"/>
      <c r="O34" s="527"/>
      <c r="P34" s="527"/>
      <c r="Q34" s="527"/>
      <c r="R34" s="527"/>
      <c r="S34" s="527"/>
      <c r="T34" s="533"/>
      <c r="U34" s="534"/>
      <c r="V34" s="536"/>
      <c r="W34" s="534"/>
      <c r="X34" s="165"/>
      <c r="Y34" s="165"/>
      <c r="Z34" s="165"/>
      <c r="AA34" s="165"/>
      <c r="AB34" s="165"/>
      <c r="AC34" s="586"/>
      <c r="AD34" s="165"/>
      <c r="AE34" s="165"/>
      <c r="AF34" s="165"/>
      <c r="AG34" s="165"/>
      <c r="AH34" s="165"/>
      <c r="AI34" s="593"/>
      <c r="AJ34" s="637"/>
      <c r="AK34" s="196"/>
      <c r="AL34" s="196"/>
      <c r="AM34" s="196"/>
      <c r="AN34" s="196"/>
      <c r="AO34" s="196"/>
      <c r="AP34" s="165"/>
      <c r="AQ34" s="165"/>
      <c r="AR34" s="165"/>
      <c r="AS34" s="165"/>
      <c r="AT34" s="165"/>
      <c r="AU34" s="165"/>
      <c r="AV34" s="489"/>
      <c r="AW34" s="490"/>
      <c r="AX34" s="770"/>
      <c r="AY34" s="771"/>
      <c r="AZ34" s="771"/>
      <c r="BA34" s="771"/>
      <c r="BB34" s="771"/>
      <c r="BC34" s="771"/>
      <c r="BD34" s="772"/>
    </row>
    <row r="35" spans="1:56" ht="9.75" customHeight="1">
      <c r="A35" s="498"/>
      <c r="B35" s="499"/>
      <c r="C35" s="499"/>
      <c r="D35" s="511"/>
      <c r="E35" s="512" t="s">
        <v>107</v>
      </c>
      <c r="F35" s="171"/>
      <c r="G35" s="171"/>
      <c r="H35" s="171"/>
      <c r="I35" s="171"/>
      <c r="J35" s="171"/>
      <c r="K35" s="171"/>
      <c r="L35" s="171"/>
      <c r="M35" s="523"/>
      <c r="N35" s="524"/>
      <c r="O35" s="524"/>
      <c r="P35" s="524"/>
      <c r="Q35" s="524"/>
      <c r="R35" s="524"/>
      <c r="S35" s="524"/>
      <c r="T35" s="531"/>
      <c r="U35" s="532"/>
      <c r="V35" s="535"/>
      <c r="W35" s="532"/>
      <c r="X35" s="165">
        <f>IF('見積書(1号)'!AC37="","",'見積書(1号)'!AC37)</f>
        <v>22207</v>
      </c>
      <c r="Y35" s="165"/>
      <c r="Z35" s="165"/>
      <c r="AA35" s="165"/>
      <c r="AB35" s="165"/>
      <c r="AC35" s="586"/>
      <c r="AD35" s="165">
        <f>IF('見積書(1号)'!AI37="","",'見積書(1号)'!AI37)</f>
        <v>0</v>
      </c>
      <c r="AE35" s="165"/>
      <c r="AF35" s="165"/>
      <c r="AG35" s="165"/>
      <c r="AH35" s="165"/>
      <c r="AI35" s="593"/>
      <c r="AJ35" s="637"/>
      <c r="AK35" s="196"/>
      <c r="AL35" s="196"/>
      <c r="AM35" s="196"/>
      <c r="AN35" s="196"/>
      <c r="AO35" s="196"/>
      <c r="AP35" s="628">
        <v>0</v>
      </c>
      <c r="AQ35" s="628"/>
      <c r="AR35" s="628"/>
      <c r="AS35" s="628"/>
      <c r="AT35" s="628"/>
      <c r="AU35" s="628"/>
      <c r="AV35" s="489"/>
      <c r="AW35" s="490"/>
      <c r="AX35" s="538"/>
      <c r="AY35" s="496"/>
      <c r="AZ35" s="496"/>
      <c r="BA35" s="496"/>
      <c r="BB35" s="496"/>
      <c r="BC35" s="496"/>
      <c r="BD35" s="497"/>
    </row>
    <row r="36" spans="1:56" ht="9.75" customHeight="1">
      <c r="A36" s="498"/>
      <c r="B36" s="499"/>
      <c r="C36" s="499"/>
      <c r="D36" s="511"/>
      <c r="E36" s="512"/>
      <c r="F36" s="171"/>
      <c r="G36" s="171"/>
      <c r="H36" s="171"/>
      <c r="I36" s="171"/>
      <c r="J36" s="171"/>
      <c r="K36" s="171"/>
      <c r="L36" s="171"/>
      <c r="M36" s="526"/>
      <c r="N36" s="527"/>
      <c r="O36" s="527"/>
      <c r="P36" s="527"/>
      <c r="Q36" s="527"/>
      <c r="R36" s="527"/>
      <c r="S36" s="527"/>
      <c r="T36" s="533"/>
      <c r="U36" s="534"/>
      <c r="V36" s="536"/>
      <c r="W36" s="534"/>
      <c r="X36" s="165"/>
      <c r="Y36" s="165"/>
      <c r="Z36" s="165"/>
      <c r="AA36" s="165"/>
      <c r="AB36" s="165"/>
      <c r="AC36" s="586"/>
      <c r="AD36" s="165"/>
      <c r="AE36" s="165"/>
      <c r="AF36" s="165"/>
      <c r="AG36" s="165"/>
      <c r="AH36" s="165"/>
      <c r="AI36" s="593"/>
      <c r="AJ36" s="637"/>
      <c r="AK36" s="196"/>
      <c r="AL36" s="196"/>
      <c r="AM36" s="196"/>
      <c r="AN36" s="196"/>
      <c r="AO36" s="196"/>
      <c r="AP36" s="165"/>
      <c r="AQ36" s="165"/>
      <c r="AR36" s="165"/>
      <c r="AS36" s="165"/>
      <c r="AT36" s="165"/>
      <c r="AU36" s="165"/>
      <c r="AV36" s="489"/>
      <c r="AW36" s="490"/>
      <c r="AX36" s="538"/>
      <c r="AY36" s="496"/>
      <c r="AZ36" s="496"/>
      <c r="BA36" s="496"/>
      <c r="BB36" s="496"/>
      <c r="BC36" s="496"/>
      <c r="BD36" s="497"/>
    </row>
    <row r="37" spans="1:56" ht="9.75" customHeight="1">
      <c r="A37" s="498"/>
      <c r="B37" s="499"/>
      <c r="C37" s="499"/>
      <c r="D37" s="511"/>
      <c r="E37" s="512" t="s">
        <v>108</v>
      </c>
      <c r="F37" s="171"/>
      <c r="G37" s="171"/>
      <c r="H37" s="171"/>
      <c r="I37" s="171"/>
      <c r="J37" s="171"/>
      <c r="K37" s="171"/>
      <c r="L37" s="171"/>
      <c r="M37" s="523"/>
      <c r="N37" s="524"/>
      <c r="O37" s="524"/>
      <c r="P37" s="524"/>
      <c r="Q37" s="524"/>
      <c r="R37" s="524"/>
      <c r="S37" s="524"/>
      <c r="T37" s="531"/>
      <c r="U37" s="532"/>
      <c r="V37" s="535"/>
      <c r="W37" s="532"/>
      <c r="X37" s="165">
        <f>IF('見積書(1号)'!AC39="","",'見積書(1号)'!AC39)</f>
        <v>4095</v>
      </c>
      <c r="Y37" s="165"/>
      <c r="Z37" s="165"/>
      <c r="AA37" s="165"/>
      <c r="AB37" s="165"/>
      <c r="AC37" s="586"/>
      <c r="AD37" s="165">
        <f>IF('見積書(1号)'!AI39="","",'見積書(1号)'!AI39)</f>
        <v>0</v>
      </c>
      <c r="AE37" s="165"/>
      <c r="AF37" s="165"/>
      <c r="AG37" s="165"/>
      <c r="AH37" s="165"/>
      <c r="AI37" s="593"/>
      <c r="AJ37" s="243"/>
      <c r="AK37" s="243"/>
      <c r="AL37" s="243"/>
      <c r="AM37" s="243"/>
      <c r="AN37" s="243"/>
      <c r="AO37" s="244"/>
      <c r="AP37" s="628">
        <v>0</v>
      </c>
      <c r="AQ37" s="628"/>
      <c r="AR37" s="628"/>
      <c r="AS37" s="628"/>
      <c r="AT37" s="628"/>
      <c r="AU37" s="628"/>
      <c r="AV37" s="489"/>
      <c r="AW37" s="490"/>
      <c r="AX37" s="538"/>
      <c r="AY37" s="496"/>
      <c r="AZ37" s="496"/>
      <c r="BA37" s="496"/>
      <c r="BB37" s="496"/>
      <c r="BC37" s="496"/>
      <c r="BD37" s="497"/>
    </row>
    <row r="38" spans="1:56" ht="9.75" customHeight="1">
      <c r="A38" s="498"/>
      <c r="B38" s="499"/>
      <c r="C38" s="499"/>
      <c r="D38" s="511"/>
      <c r="E38" s="512"/>
      <c r="F38" s="171"/>
      <c r="G38" s="171"/>
      <c r="H38" s="171"/>
      <c r="I38" s="171"/>
      <c r="J38" s="171"/>
      <c r="K38" s="171"/>
      <c r="L38" s="171"/>
      <c r="M38" s="526"/>
      <c r="N38" s="527"/>
      <c r="O38" s="527"/>
      <c r="P38" s="527"/>
      <c r="Q38" s="527"/>
      <c r="R38" s="527"/>
      <c r="S38" s="527"/>
      <c r="T38" s="533"/>
      <c r="U38" s="534"/>
      <c r="V38" s="536"/>
      <c r="W38" s="534"/>
      <c r="X38" s="165"/>
      <c r="Y38" s="165"/>
      <c r="Z38" s="165"/>
      <c r="AA38" s="165"/>
      <c r="AB38" s="165"/>
      <c r="AC38" s="586"/>
      <c r="AD38" s="165"/>
      <c r="AE38" s="165"/>
      <c r="AF38" s="165"/>
      <c r="AG38" s="165"/>
      <c r="AH38" s="165"/>
      <c r="AI38" s="593"/>
      <c r="AJ38" s="246"/>
      <c r="AK38" s="246"/>
      <c r="AL38" s="246"/>
      <c r="AM38" s="246"/>
      <c r="AN38" s="246"/>
      <c r="AO38" s="247"/>
      <c r="AP38" s="165"/>
      <c r="AQ38" s="165"/>
      <c r="AR38" s="165"/>
      <c r="AS38" s="165"/>
      <c r="AT38" s="165"/>
      <c r="AU38" s="165"/>
      <c r="AV38" s="489"/>
      <c r="AW38" s="490"/>
      <c r="AX38" s="538"/>
      <c r="AY38" s="496"/>
      <c r="AZ38" s="496"/>
      <c r="BA38" s="496"/>
      <c r="BB38" s="496"/>
      <c r="BC38" s="496"/>
      <c r="BD38" s="497"/>
    </row>
    <row r="39" spans="1:56" ht="9.75" customHeight="1">
      <c r="A39" s="498"/>
      <c r="B39" s="499"/>
      <c r="C39" s="499"/>
      <c r="D39" s="511"/>
      <c r="E39" s="512" t="s">
        <v>109</v>
      </c>
      <c r="F39" s="171"/>
      <c r="G39" s="171"/>
      <c r="H39" s="171"/>
      <c r="I39" s="171"/>
      <c r="J39" s="171"/>
      <c r="K39" s="171"/>
      <c r="L39" s="171"/>
      <c r="M39" s="523"/>
      <c r="N39" s="524"/>
      <c r="O39" s="524"/>
      <c r="P39" s="524"/>
      <c r="Q39" s="524"/>
      <c r="R39" s="524"/>
      <c r="S39" s="524"/>
      <c r="T39" s="531"/>
      <c r="U39" s="532"/>
      <c r="V39" s="535"/>
      <c r="W39" s="532"/>
      <c r="X39" s="165">
        <f>IF('見積書(1号)'!AC41="","",'見積書(1号)'!AC41)</f>
        <v>41175</v>
      </c>
      <c r="Y39" s="165"/>
      <c r="Z39" s="165"/>
      <c r="AA39" s="165"/>
      <c r="AB39" s="165"/>
      <c r="AC39" s="586"/>
      <c r="AD39" s="165">
        <f>IF('見積書(1号)'!AI41="","",'見積書(1号)'!AI41)</f>
        <v>0</v>
      </c>
      <c r="AE39" s="165"/>
      <c r="AF39" s="165"/>
      <c r="AG39" s="165"/>
      <c r="AH39" s="165"/>
      <c r="AI39" s="593"/>
      <c r="AJ39" s="243"/>
      <c r="AK39" s="243"/>
      <c r="AL39" s="243"/>
      <c r="AM39" s="243"/>
      <c r="AN39" s="243"/>
      <c r="AO39" s="244"/>
      <c r="AP39" s="628">
        <v>0</v>
      </c>
      <c r="AQ39" s="628"/>
      <c r="AR39" s="628"/>
      <c r="AS39" s="628"/>
      <c r="AT39" s="628"/>
      <c r="AU39" s="628"/>
      <c r="AV39" s="489"/>
      <c r="AW39" s="490"/>
      <c r="AX39" s="538"/>
      <c r="AY39" s="496"/>
      <c r="AZ39" s="496"/>
      <c r="BA39" s="496"/>
      <c r="BB39" s="496"/>
      <c r="BC39" s="496"/>
      <c r="BD39" s="497"/>
    </row>
    <row r="40" spans="1:56" ht="9.75" customHeight="1">
      <c r="A40" s="498"/>
      <c r="B40" s="499"/>
      <c r="C40" s="499"/>
      <c r="D40" s="511"/>
      <c r="E40" s="512"/>
      <c r="F40" s="171"/>
      <c r="G40" s="171"/>
      <c r="H40" s="171"/>
      <c r="I40" s="171"/>
      <c r="J40" s="171"/>
      <c r="K40" s="171"/>
      <c r="L40" s="171"/>
      <c r="M40" s="526"/>
      <c r="N40" s="527"/>
      <c r="O40" s="527"/>
      <c r="P40" s="527"/>
      <c r="Q40" s="527"/>
      <c r="R40" s="527"/>
      <c r="S40" s="527"/>
      <c r="T40" s="533"/>
      <c r="U40" s="534"/>
      <c r="V40" s="536"/>
      <c r="W40" s="534"/>
      <c r="X40" s="165"/>
      <c r="Y40" s="165"/>
      <c r="Z40" s="165"/>
      <c r="AA40" s="165"/>
      <c r="AB40" s="165"/>
      <c r="AC40" s="586"/>
      <c r="AD40" s="165"/>
      <c r="AE40" s="165"/>
      <c r="AF40" s="165"/>
      <c r="AG40" s="165"/>
      <c r="AH40" s="165"/>
      <c r="AI40" s="593"/>
      <c r="AJ40" s="246"/>
      <c r="AK40" s="246"/>
      <c r="AL40" s="246"/>
      <c r="AM40" s="246"/>
      <c r="AN40" s="246"/>
      <c r="AO40" s="247"/>
      <c r="AP40" s="165"/>
      <c r="AQ40" s="165"/>
      <c r="AR40" s="165"/>
      <c r="AS40" s="165"/>
      <c r="AT40" s="165"/>
      <c r="AU40" s="165"/>
      <c r="AV40" s="489"/>
      <c r="AW40" s="490"/>
      <c r="AX40" s="538"/>
      <c r="AY40" s="496"/>
      <c r="AZ40" s="496"/>
      <c r="BA40" s="496"/>
      <c r="BB40" s="496"/>
      <c r="BC40" s="496"/>
      <c r="BD40" s="497"/>
    </row>
    <row r="41" spans="1:56" ht="9.75" customHeight="1">
      <c r="A41" s="498"/>
      <c r="B41" s="499"/>
      <c r="C41" s="499"/>
      <c r="D41" s="511"/>
      <c r="E41" s="512" t="s">
        <v>110</v>
      </c>
      <c r="F41" s="171"/>
      <c r="G41" s="171"/>
      <c r="H41" s="171"/>
      <c r="I41" s="171"/>
      <c r="J41" s="171"/>
      <c r="K41" s="171"/>
      <c r="L41" s="171"/>
      <c r="M41" s="523"/>
      <c r="N41" s="524"/>
      <c r="O41" s="524"/>
      <c r="P41" s="524"/>
      <c r="Q41" s="524"/>
      <c r="R41" s="524"/>
      <c r="S41" s="524"/>
      <c r="T41" s="531"/>
      <c r="U41" s="532"/>
      <c r="V41" s="535"/>
      <c r="W41" s="532"/>
      <c r="X41" s="165">
        <f>IF('見積書(1号)'!AC43="","",'見積書(1号)'!AC43)</f>
        <v>5175</v>
      </c>
      <c r="Y41" s="165"/>
      <c r="Z41" s="165"/>
      <c r="AA41" s="165"/>
      <c r="AB41" s="165"/>
      <c r="AC41" s="586"/>
      <c r="AD41" s="165">
        <f>IF('見積書(1号)'!AI43="","",'見積書(1号)'!AI43)</f>
        <v>0</v>
      </c>
      <c r="AE41" s="165"/>
      <c r="AF41" s="165"/>
      <c r="AG41" s="165"/>
      <c r="AH41" s="165"/>
      <c r="AI41" s="593"/>
      <c r="AJ41" s="243"/>
      <c r="AK41" s="243"/>
      <c r="AL41" s="243"/>
      <c r="AM41" s="243"/>
      <c r="AN41" s="243"/>
      <c r="AO41" s="244"/>
      <c r="AP41" s="628">
        <v>0</v>
      </c>
      <c r="AQ41" s="628"/>
      <c r="AR41" s="628"/>
      <c r="AS41" s="628"/>
      <c r="AT41" s="628"/>
      <c r="AU41" s="628"/>
      <c r="AV41" s="489"/>
      <c r="AW41" s="490"/>
      <c r="AX41" s="538"/>
      <c r="AY41" s="496"/>
      <c r="AZ41" s="496"/>
      <c r="BA41" s="496"/>
      <c r="BB41" s="496"/>
      <c r="BC41" s="496"/>
      <c r="BD41" s="497"/>
    </row>
    <row r="42" spans="1:56" ht="9.75" customHeight="1">
      <c r="A42" s="498"/>
      <c r="B42" s="499"/>
      <c r="C42" s="499"/>
      <c r="D42" s="511"/>
      <c r="E42" s="512"/>
      <c r="F42" s="171"/>
      <c r="G42" s="171"/>
      <c r="H42" s="171"/>
      <c r="I42" s="171"/>
      <c r="J42" s="171"/>
      <c r="K42" s="171"/>
      <c r="L42" s="171"/>
      <c r="M42" s="526"/>
      <c r="N42" s="527"/>
      <c r="O42" s="527"/>
      <c r="P42" s="527"/>
      <c r="Q42" s="527"/>
      <c r="R42" s="527"/>
      <c r="S42" s="527"/>
      <c r="T42" s="533"/>
      <c r="U42" s="534"/>
      <c r="V42" s="536"/>
      <c r="W42" s="534"/>
      <c r="X42" s="165"/>
      <c r="Y42" s="165"/>
      <c r="Z42" s="165"/>
      <c r="AA42" s="165"/>
      <c r="AB42" s="165"/>
      <c r="AC42" s="586"/>
      <c r="AD42" s="165"/>
      <c r="AE42" s="165"/>
      <c r="AF42" s="165"/>
      <c r="AG42" s="165"/>
      <c r="AH42" s="165"/>
      <c r="AI42" s="593"/>
      <c r="AJ42" s="246"/>
      <c r="AK42" s="246"/>
      <c r="AL42" s="246"/>
      <c r="AM42" s="246"/>
      <c r="AN42" s="246"/>
      <c r="AO42" s="247"/>
      <c r="AP42" s="165"/>
      <c r="AQ42" s="165"/>
      <c r="AR42" s="165"/>
      <c r="AS42" s="165"/>
      <c r="AT42" s="165"/>
      <c r="AU42" s="165"/>
      <c r="AV42" s="489"/>
      <c r="AW42" s="490"/>
      <c r="AX42" s="538"/>
      <c r="AY42" s="496"/>
      <c r="AZ42" s="496"/>
      <c r="BA42" s="496"/>
      <c r="BB42" s="496"/>
      <c r="BC42" s="496"/>
      <c r="BD42" s="497"/>
    </row>
    <row r="43" spans="1:56" ht="9.75" customHeight="1">
      <c r="A43" s="498"/>
      <c r="B43" s="499"/>
      <c r="C43" s="499"/>
      <c r="D43" s="511"/>
      <c r="E43" s="512"/>
      <c r="F43" s="171"/>
      <c r="G43" s="171"/>
      <c r="H43" s="171"/>
      <c r="I43" s="171"/>
      <c r="J43" s="171"/>
      <c r="K43" s="171"/>
      <c r="L43" s="171"/>
      <c r="M43" s="523"/>
      <c r="N43" s="524"/>
      <c r="O43" s="524"/>
      <c r="P43" s="524"/>
      <c r="Q43" s="524"/>
      <c r="R43" s="524"/>
      <c r="S43" s="524"/>
      <c r="T43" s="531"/>
      <c r="U43" s="532"/>
      <c r="V43" s="535"/>
      <c r="W43" s="532"/>
      <c r="X43" s="165">
        <f>IF('見積書(1号)'!AC45="","",'見積書(1号)'!AC45)</f>
        <v>0</v>
      </c>
      <c r="Y43" s="165"/>
      <c r="Z43" s="165"/>
      <c r="AA43" s="165"/>
      <c r="AB43" s="165"/>
      <c r="AC43" s="586"/>
      <c r="AD43" s="165">
        <f>IF('見積書(1号)'!AI45="","",'見積書(1号)'!AI45)</f>
        <v>0</v>
      </c>
      <c r="AE43" s="165"/>
      <c r="AF43" s="165"/>
      <c r="AG43" s="165"/>
      <c r="AH43" s="165"/>
      <c r="AI43" s="593"/>
      <c r="AJ43" s="243"/>
      <c r="AK43" s="243"/>
      <c r="AL43" s="243"/>
      <c r="AM43" s="243"/>
      <c r="AN43" s="243"/>
      <c r="AO43" s="244"/>
      <c r="AP43" s="237"/>
      <c r="AQ43" s="237"/>
      <c r="AR43" s="237"/>
      <c r="AS43" s="237"/>
      <c r="AT43" s="237"/>
      <c r="AU43" s="238"/>
      <c r="AV43" s="489"/>
      <c r="AW43" s="490"/>
      <c r="AX43" s="538"/>
      <c r="AY43" s="496"/>
      <c r="AZ43" s="496"/>
      <c r="BA43" s="496"/>
      <c r="BB43" s="496"/>
      <c r="BC43" s="496"/>
      <c r="BD43" s="497"/>
    </row>
    <row r="44" spans="1:56" ht="9.75" customHeight="1">
      <c r="A44" s="498"/>
      <c r="B44" s="499"/>
      <c r="C44" s="499"/>
      <c r="D44" s="511"/>
      <c r="E44" s="512"/>
      <c r="F44" s="171"/>
      <c r="G44" s="171"/>
      <c r="H44" s="171"/>
      <c r="I44" s="171"/>
      <c r="J44" s="171"/>
      <c r="K44" s="171"/>
      <c r="L44" s="171"/>
      <c r="M44" s="526"/>
      <c r="N44" s="527"/>
      <c r="O44" s="527"/>
      <c r="P44" s="527"/>
      <c r="Q44" s="527"/>
      <c r="R44" s="527"/>
      <c r="S44" s="527"/>
      <c r="T44" s="533"/>
      <c r="U44" s="534"/>
      <c r="V44" s="536"/>
      <c r="W44" s="534"/>
      <c r="X44" s="165"/>
      <c r="Y44" s="165"/>
      <c r="Z44" s="165"/>
      <c r="AA44" s="165"/>
      <c r="AB44" s="165"/>
      <c r="AC44" s="586"/>
      <c r="AD44" s="165"/>
      <c r="AE44" s="165"/>
      <c r="AF44" s="165"/>
      <c r="AG44" s="165"/>
      <c r="AH44" s="165"/>
      <c r="AI44" s="593"/>
      <c r="AJ44" s="246"/>
      <c r="AK44" s="246"/>
      <c r="AL44" s="246"/>
      <c r="AM44" s="246"/>
      <c r="AN44" s="246"/>
      <c r="AO44" s="247"/>
      <c r="AP44" s="240"/>
      <c r="AQ44" s="240"/>
      <c r="AR44" s="240"/>
      <c r="AS44" s="240"/>
      <c r="AT44" s="240"/>
      <c r="AU44" s="241"/>
      <c r="AV44" s="489"/>
      <c r="AW44" s="490"/>
      <c r="AX44" s="538"/>
      <c r="AY44" s="496"/>
      <c r="AZ44" s="496"/>
      <c r="BA44" s="496"/>
      <c r="BB44" s="496"/>
      <c r="BC44" s="496"/>
      <c r="BD44" s="497"/>
    </row>
    <row r="45" spans="1:56" ht="9.75" customHeight="1">
      <c r="A45" s="498"/>
      <c r="B45" s="499"/>
      <c r="C45" s="499"/>
      <c r="D45" s="511"/>
      <c r="E45" s="332" t="s">
        <v>111</v>
      </c>
      <c r="F45" s="204"/>
      <c r="G45" s="204"/>
      <c r="H45" s="204"/>
      <c r="I45" s="204"/>
      <c r="J45" s="204"/>
      <c r="K45" s="204"/>
      <c r="L45" s="204"/>
      <c r="M45" s="523"/>
      <c r="N45" s="524"/>
      <c r="O45" s="524"/>
      <c r="P45" s="524"/>
      <c r="Q45" s="524"/>
      <c r="R45" s="524"/>
      <c r="S45" s="524"/>
      <c r="T45" s="531"/>
      <c r="U45" s="532"/>
      <c r="V45" s="535"/>
      <c r="W45" s="532"/>
      <c r="X45" s="165">
        <f>IF('見積書(1号)'!AC47="","",'見積書(1号)'!AC47)</f>
        <v>72652</v>
      </c>
      <c r="Y45" s="165"/>
      <c r="Z45" s="165"/>
      <c r="AA45" s="165"/>
      <c r="AB45" s="165"/>
      <c r="AC45" s="586"/>
      <c r="AD45" s="165">
        <f>IF('見積書(1号)'!AI47="","",'見積書(1号)'!AI47)</f>
        <v>0</v>
      </c>
      <c r="AE45" s="165"/>
      <c r="AF45" s="165"/>
      <c r="AG45" s="165"/>
      <c r="AH45" s="165"/>
      <c r="AI45" s="593"/>
      <c r="AJ45" s="604"/>
      <c r="AK45" s="165"/>
      <c r="AL45" s="165"/>
      <c r="AM45" s="165"/>
      <c r="AN45" s="165"/>
      <c r="AO45" s="165"/>
      <c r="AP45" s="604">
        <v>0</v>
      </c>
      <c r="AQ45" s="165"/>
      <c r="AR45" s="165"/>
      <c r="AS45" s="165"/>
      <c r="AT45" s="165"/>
      <c r="AU45" s="165"/>
      <c r="AV45" s="489"/>
      <c r="AW45" s="490"/>
      <c r="AX45" s="538"/>
      <c r="AY45" s="496"/>
      <c r="AZ45" s="496"/>
      <c r="BA45" s="496"/>
      <c r="BB45" s="496"/>
      <c r="BC45" s="496"/>
      <c r="BD45" s="497"/>
    </row>
    <row r="46" spans="1:56" ht="9.75" customHeight="1">
      <c r="A46" s="498"/>
      <c r="B46" s="499"/>
      <c r="C46" s="499"/>
      <c r="D46" s="511"/>
      <c r="E46" s="332"/>
      <c r="F46" s="204"/>
      <c r="G46" s="204"/>
      <c r="H46" s="204"/>
      <c r="I46" s="204"/>
      <c r="J46" s="204"/>
      <c r="K46" s="204"/>
      <c r="L46" s="204"/>
      <c r="M46" s="526"/>
      <c r="N46" s="527"/>
      <c r="O46" s="527"/>
      <c r="P46" s="527"/>
      <c r="Q46" s="527"/>
      <c r="R46" s="527"/>
      <c r="S46" s="527"/>
      <c r="T46" s="533"/>
      <c r="U46" s="534"/>
      <c r="V46" s="536"/>
      <c r="W46" s="534"/>
      <c r="X46" s="165"/>
      <c r="Y46" s="165"/>
      <c r="Z46" s="165"/>
      <c r="AA46" s="165"/>
      <c r="AB46" s="165"/>
      <c r="AC46" s="586"/>
      <c r="AD46" s="165"/>
      <c r="AE46" s="165"/>
      <c r="AF46" s="165"/>
      <c r="AG46" s="165"/>
      <c r="AH46" s="165"/>
      <c r="AI46" s="593"/>
      <c r="AJ46" s="604"/>
      <c r="AK46" s="165"/>
      <c r="AL46" s="165"/>
      <c r="AM46" s="165"/>
      <c r="AN46" s="165"/>
      <c r="AO46" s="165"/>
      <c r="AP46" s="604"/>
      <c r="AQ46" s="165"/>
      <c r="AR46" s="165"/>
      <c r="AS46" s="165"/>
      <c r="AT46" s="165"/>
      <c r="AU46" s="165"/>
      <c r="AV46" s="489"/>
      <c r="AW46" s="490"/>
      <c r="AX46" s="538"/>
      <c r="AY46" s="496"/>
      <c r="AZ46" s="496"/>
      <c r="BA46" s="496"/>
      <c r="BB46" s="496"/>
      <c r="BC46" s="496"/>
      <c r="BD46" s="497"/>
    </row>
    <row r="47" spans="1:56" ht="9.75" customHeight="1">
      <c r="A47" s="498"/>
      <c r="B47" s="499"/>
      <c r="C47" s="499"/>
      <c r="D47" s="511"/>
      <c r="E47" s="512" t="str">
        <f>IF('見積書(1号)'!E49="","",'見積書(1号)'!E49)</f>
        <v/>
      </c>
      <c r="F47" s="171"/>
      <c r="G47" s="171"/>
      <c r="H47" s="171"/>
      <c r="I47" s="171"/>
      <c r="J47" s="171"/>
      <c r="K47" s="171"/>
      <c r="L47" s="171"/>
      <c r="M47" s="502" t="str">
        <f>IF('見積書(1号)'!M49="","",'見積書(1号)'!M49)</f>
        <v>法定保険料率⇒</v>
      </c>
      <c r="N47" s="502"/>
      <c r="O47" s="502"/>
      <c r="P47" s="502"/>
      <c r="Q47" s="502"/>
      <c r="R47" s="502"/>
      <c r="S47" s="502"/>
      <c r="T47" s="490" t="str">
        <f>IF('見積書(1号)'!S49="","",'見積書(1号)'!S49)</f>
        <v/>
      </c>
      <c r="U47" s="490"/>
      <c r="V47" s="540" t="str">
        <f>IF('見積書(1号)'!U49="","",'見積書(1号)'!U49)</f>
        <v/>
      </c>
      <c r="W47" s="540"/>
      <c r="X47" s="318">
        <f>IF('見積書(1号)'!AC49="","",'見積書(1号)'!AC49)</f>
        <v>0.16144888888888889</v>
      </c>
      <c r="Y47" s="318"/>
      <c r="Z47" s="318"/>
      <c r="AA47" s="318"/>
      <c r="AB47" s="318"/>
      <c r="AC47" s="584"/>
      <c r="AD47" s="165" t="str">
        <f>IF('見積書(1号)'!AI49="","",'見積書(1号)'!AI49)</f>
        <v/>
      </c>
      <c r="AE47" s="165"/>
      <c r="AF47" s="165"/>
      <c r="AG47" s="165"/>
      <c r="AH47" s="165"/>
      <c r="AI47" s="593"/>
      <c r="AJ47" s="629"/>
      <c r="AK47" s="630"/>
      <c r="AL47" s="630"/>
      <c r="AM47" s="630"/>
      <c r="AN47" s="630"/>
      <c r="AO47" s="630"/>
      <c r="AP47" s="241">
        <v>0</v>
      </c>
      <c r="AQ47" s="628"/>
      <c r="AR47" s="628"/>
      <c r="AS47" s="628"/>
      <c r="AT47" s="628"/>
      <c r="AU47" s="628"/>
      <c r="AV47" s="489"/>
      <c r="AW47" s="490"/>
      <c r="AX47" s="538"/>
      <c r="AY47" s="496"/>
      <c r="AZ47" s="496"/>
      <c r="BA47" s="496"/>
      <c r="BB47" s="496"/>
      <c r="BC47" s="496"/>
      <c r="BD47" s="497"/>
    </row>
    <row r="48" spans="1:56" ht="9.75" customHeight="1" thickBot="1">
      <c r="A48" s="498"/>
      <c r="B48" s="499"/>
      <c r="C48" s="499"/>
      <c r="D48" s="511"/>
      <c r="E48" s="541"/>
      <c r="F48" s="542"/>
      <c r="G48" s="542"/>
      <c r="H48" s="542"/>
      <c r="I48" s="542"/>
      <c r="J48" s="542"/>
      <c r="K48" s="542"/>
      <c r="L48" s="542"/>
      <c r="M48" s="515"/>
      <c r="N48" s="515"/>
      <c r="O48" s="515"/>
      <c r="P48" s="515"/>
      <c r="Q48" s="515"/>
      <c r="R48" s="515"/>
      <c r="S48" s="515"/>
      <c r="T48" s="537"/>
      <c r="U48" s="537"/>
      <c r="V48" s="617"/>
      <c r="W48" s="617"/>
      <c r="X48" s="319"/>
      <c r="Y48" s="319"/>
      <c r="Z48" s="319"/>
      <c r="AA48" s="319"/>
      <c r="AB48" s="319"/>
      <c r="AC48" s="585"/>
      <c r="AD48" s="594"/>
      <c r="AE48" s="594"/>
      <c r="AF48" s="594"/>
      <c r="AG48" s="594"/>
      <c r="AH48" s="594"/>
      <c r="AI48" s="595"/>
      <c r="AJ48" s="629"/>
      <c r="AK48" s="630"/>
      <c r="AL48" s="630"/>
      <c r="AM48" s="630"/>
      <c r="AN48" s="630"/>
      <c r="AO48" s="630"/>
      <c r="AP48" s="604"/>
      <c r="AQ48" s="165"/>
      <c r="AR48" s="165"/>
      <c r="AS48" s="165"/>
      <c r="AT48" s="165"/>
      <c r="AU48" s="165"/>
      <c r="AV48" s="489"/>
      <c r="AW48" s="490"/>
      <c r="AX48" s="538"/>
      <c r="AY48" s="496"/>
      <c r="AZ48" s="496"/>
      <c r="BA48" s="496"/>
      <c r="BB48" s="496"/>
      <c r="BC48" s="496"/>
      <c r="BD48" s="497"/>
    </row>
    <row r="49" spans="1:67" ht="9.75" customHeight="1" thickTop="1">
      <c r="A49" s="498"/>
      <c r="B49" s="499"/>
      <c r="C49" s="499"/>
      <c r="D49" s="499"/>
      <c r="E49" s="492" t="s">
        <v>57</v>
      </c>
      <c r="F49" s="492"/>
      <c r="G49" s="492"/>
      <c r="H49" s="492"/>
      <c r="I49" s="492"/>
      <c r="J49" s="492"/>
      <c r="K49" s="492"/>
      <c r="L49" s="492"/>
      <c r="M49" s="539"/>
      <c r="N49" s="539"/>
      <c r="O49" s="539"/>
      <c r="P49" s="539"/>
      <c r="Q49" s="539"/>
      <c r="R49" s="539"/>
      <c r="S49" s="539"/>
      <c r="T49" s="492"/>
      <c r="U49" s="492"/>
      <c r="V49" s="492"/>
      <c r="W49" s="492"/>
      <c r="X49" s="285">
        <f>IF('見積書(1号)'!AC51="","",'見積書(1号)'!AC51)</f>
        <v>1000000</v>
      </c>
      <c r="Y49" s="285"/>
      <c r="Z49" s="285"/>
      <c r="AA49" s="285"/>
      <c r="AB49" s="285"/>
      <c r="AC49" s="285"/>
      <c r="AD49" s="285">
        <f>IF('見積書(1号)'!AI51="","",'見積書(1号)'!AI51)</f>
        <v>0</v>
      </c>
      <c r="AE49" s="285"/>
      <c r="AF49" s="285"/>
      <c r="AG49" s="285"/>
      <c r="AH49" s="285"/>
      <c r="AI49" s="285"/>
      <c r="AJ49" s="285">
        <f>IFERROR(AJ25+AJ29+AJ31,"")</f>
        <v>600000</v>
      </c>
      <c r="AK49" s="285"/>
      <c r="AL49" s="285"/>
      <c r="AM49" s="285"/>
      <c r="AN49" s="285"/>
      <c r="AO49" s="285"/>
      <c r="AP49" s="285">
        <f>IFERROR(AP25+AP29+AP31,"")</f>
        <v>0</v>
      </c>
      <c r="AQ49" s="285"/>
      <c r="AR49" s="285"/>
      <c r="AS49" s="285"/>
      <c r="AT49" s="285"/>
      <c r="AU49" s="285"/>
      <c r="AV49" s="534"/>
      <c r="AW49" s="492"/>
      <c r="AX49" s="529"/>
      <c r="AY49" s="302"/>
      <c r="AZ49" s="302"/>
      <c r="BA49" s="302"/>
      <c r="BB49" s="302"/>
      <c r="BC49" s="302"/>
      <c r="BD49" s="303"/>
      <c r="BE49" s="34"/>
      <c r="BF49" s="14"/>
      <c r="BG49" s="14"/>
      <c r="BH49" s="14"/>
      <c r="BI49" s="14"/>
      <c r="BJ49" s="14"/>
      <c r="BK49" s="14"/>
      <c r="BL49" s="14"/>
      <c r="BM49" s="14"/>
      <c r="BN49" s="14"/>
      <c r="BO49" s="14"/>
    </row>
    <row r="50" spans="1:67" ht="9.75" customHeight="1">
      <c r="A50" s="498"/>
      <c r="B50" s="499"/>
      <c r="C50" s="499"/>
      <c r="D50" s="499"/>
      <c r="E50" s="490"/>
      <c r="F50" s="490"/>
      <c r="G50" s="490"/>
      <c r="H50" s="490"/>
      <c r="I50" s="490"/>
      <c r="J50" s="490"/>
      <c r="K50" s="490"/>
      <c r="L50" s="490"/>
      <c r="M50" s="502"/>
      <c r="N50" s="502"/>
      <c r="O50" s="502"/>
      <c r="P50" s="502"/>
      <c r="Q50" s="502"/>
      <c r="R50" s="502"/>
      <c r="S50" s="502"/>
      <c r="T50" s="490"/>
      <c r="U50" s="490"/>
      <c r="V50" s="490"/>
      <c r="W50" s="490"/>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489"/>
      <c r="AW50" s="490"/>
      <c r="AX50" s="530"/>
      <c r="AY50" s="304"/>
      <c r="AZ50" s="304"/>
      <c r="BA50" s="304"/>
      <c r="BB50" s="304"/>
      <c r="BC50" s="304"/>
      <c r="BD50" s="305"/>
      <c r="BE50" s="33"/>
      <c r="BF50" s="35"/>
      <c r="BG50" s="14"/>
      <c r="BH50" s="14"/>
      <c r="BI50" s="14"/>
      <c r="BJ50" s="14"/>
      <c r="BK50" s="14"/>
      <c r="BL50" s="14"/>
      <c r="BM50" s="14"/>
      <c r="BN50" s="14"/>
      <c r="BO50" s="14"/>
    </row>
    <row r="51" spans="1:67" ht="9.75" customHeight="1">
      <c r="A51" s="513"/>
      <c r="B51" s="514"/>
      <c r="C51" s="514"/>
      <c r="D51" s="514"/>
      <c r="E51" s="504" t="s">
        <v>98</v>
      </c>
      <c r="F51" s="504"/>
      <c r="G51" s="504"/>
      <c r="H51" s="504"/>
      <c r="I51" s="504"/>
      <c r="J51" s="504"/>
      <c r="K51" s="504"/>
      <c r="L51" s="504"/>
      <c r="M51" s="516"/>
      <c r="N51" s="516"/>
      <c r="O51" s="516"/>
      <c r="P51" s="516"/>
      <c r="Q51" s="516"/>
      <c r="R51" s="516"/>
      <c r="S51" s="516"/>
      <c r="T51" s="490" t="s">
        <v>59</v>
      </c>
      <c r="U51" s="490"/>
      <c r="V51" s="504"/>
      <c r="W51" s="504"/>
      <c r="X51" s="587">
        <f>IF('見積書(1号)'!AC53="","",'見積書(1号)'!AC53)</f>
        <v>10</v>
      </c>
      <c r="Y51" s="588"/>
      <c r="Z51" s="588"/>
      <c r="AA51" s="588"/>
      <c r="AB51" s="588"/>
      <c r="AC51" s="589"/>
      <c r="AD51" s="587">
        <f>IF('見積書(1号)'!AI53="","",'見積書(1号)'!AI53)</f>
        <v>8</v>
      </c>
      <c r="AE51" s="588"/>
      <c r="AF51" s="588"/>
      <c r="AG51" s="588"/>
      <c r="AH51" s="588"/>
      <c r="AI51" s="589"/>
      <c r="AJ51" s="295">
        <v>8</v>
      </c>
      <c r="AK51" s="295"/>
      <c r="AL51" s="295"/>
      <c r="AM51" s="295"/>
      <c r="AN51" s="295"/>
      <c r="AO51" s="295"/>
      <c r="AP51" s="295">
        <v>8</v>
      </c>
      <c r="AQ51" s="295"/>
      <c r="AR51" s="295"/>
      <c r="AS51" s="295"/>
      <c r="AT51" s="295"/>
      <c r="AU51" s="295"/>
      <c r="AV51" s="596"/>
      <c r="AW51" s="504"/>
      <c r="AX51" s="296"/>
      <c r="AY51" s="297"/>
      <c r="AZ51" s="297"/>
      <c r="BA51" s="297"/>
      <c r="BB51" s="297"/>
      <c r="BC51" s="297"/>
      <c r="BD51" s="298"/>
      <c r="BE51" s="33"/>
      <c r="BF51" s="35"/>
      <c r="BG51" s="14"/>
      <c r="BH51" s="14"/>
      <c r="BI51" s="14"/>
      <c r="BJ51" s="14"/>
      <c r="BK51" s="14"/>
      <c r="BL51" s="14"/>
      <c r="BM51" s="14"/>
      <c r="BN51" s="14"/>
      <c r="BO51" s="14"/>
    </row>
    <row r="52" spans="1:67" ht="9.75" customHeight="1">
      <c r="A52" s="513"/>
      <c r="B52" s="514"/>
      <c r="C52" s="514"/>
      <c r="D52" s="514"/>
      <c r="E52" s="504"/>
      <c r="F52" s="504"/>
      <c r="G52" s="504"/>
      <c r="H52" s="504"/>
      <c r="I52" s="504"/>
      <c r="J52" s="504"/>
      <c r="K52" s="504"/>
      <c r="L52" s="504"/>
      <c r="M52" s="516"/>
      <c r="N52" s="516"/>
      <c r="O52" s="516"/>
      <c r="P52" s="516"/>
      <c r="Q52" s="516"/>
      <c r="R52" s="516"/>
      <c r="S52" s="516"/>
      <c r="T52" s="490"/>
      <c r="U52" s="490"/>
      <c r="V52" s="504"/>
      <c r="W52" s="504"/>
      <c r="X52" s="590"/>
      <c r="Y52" s="591"/>
      <c r="Z52" s="591"/>
      <c r="AA52" s="591"/>
      <c r="AB52" s="591"/>
      <c r="AC52" s="592"/>
      <c r="AD52" s="590"/>
      <c r="AE52" s="591"/>
      <c r="AF52" s="591"/>
      <c r="AG52" s="591"/>
      <c r="AH52" s="591"/>
      <c r="AI52" s="592"/>
      <c r="AJ52" s="295"/>
      <c r="AK52" s="295"/>
      <c r="AL52" s="295"/>
      <c r="AM52" s="295"/>
      <c r="AN52" s="295"/>
      <c r="AO52" s="295"/>
      <c r="AP52" s="295"/>
      <c r="AQ52" s="295"/>
      <c r="AR52" s="295"/>
      <c r="AS52" s="295"/>
      <c r="AT52" s="295"/>
      <c r="AU52" s="295"/>
      <c r="AV52" s="596"/>
      <c r="AW52" s="504"/>
      <c r="AX52" s="299"/>
      <c r="AY52" s="300"/>
      <c r="AZ52" s="300"/>
      <c r="BA52" s="300"/>
      <c r="BB52" s="300"/>
      <c r="BC52" s="300"/>
      <c r="BD52" s="301"/>
      <c r="BE52" s="33"/>
      <c r="BF52" s="14"/>
      <c r="BG52" s="14"/>
      <c r="BH52" s="14"/>
      <c r="BI52" s="14"/>
      <c r="BJ52" s="14"/>
      <c r="BK52" s="14"/>
      <c r="BL52" s="14"/>
      <c r="BM52" s="14"/>
      <c r="BN52" s="14"/>
      <c r="BO52" s="14"/>
    </row>
    <row r="53" spans="1:67" ht="9.75" customHeight="1">
      <c r="A53" s="498"/>
      <c r="B53" s="499"/>
      <c r="C53" s="499"/>
      <c r="D53" s="499"/>
      <c r="E53" s="490" t="s">
        <v>58</v>
      </c>
      <c r="F53" s="490"/>
      <c r="G53" s="490"/>
      <c r="H53" s="490"/>
      <c r="I53" s="490"/>
      <c r="J53" s="490"/>
      <c r="K53" s="490"/>
      <c r="L53" s="490"/>
      <c r="M53" s="502"/>
      <c r="N53" s="502"/>
      <c r="O53" s="502"/>
      <c r="P53" s="502"/>
      <c r="Q53" s="502"/>
      <c r="R53" s="502"/>
      <c r="S53" s="502"/>
      <c r="T53" s="490"/>
      <c r="U53" s="490"/>
      <c r="V53" s="490"/>
      <c r="W53" s="490"/>
      <c r="X53" s="242">
        <f>IF('見積書(1号)'!AC55="","",'見積書(1号)'!AC55)</f>
        <v>100000</v>
      </c>
      <c r="Y53" s="243"/>
      <c r="Z53" s="243"/>
      <c r="AA53" s="243"/>
      <c r="AB53" s="243"/>
      <c r="AC53" s="244"/>
      <c r="AD53" s="242">
        <f>IF('見積書(1号)'!AI55="","",'見積書(1号)'!AI55)</f>
        <v>0</v>
      </c>
      <c r="AE53" s="243"/>
      <c r="AF53" s="243"/>
      <c r="AG53" s="243"/>
      <c r="AH53" s="243"/>
      <c r="AI53" s="244"/>
      <c r="AJ53" s="196">
        <f>IFERROR(ROUNDDOWN(AJ49*(AJ51/100),0),"")</f>
        <v>48000</v>
      </c>
      <c r="AK53" s="196"/>
      <c r="AL53" s="196"/>
      <c r="AM53" s="196"/>
      <c r="AN53" s="196"/>
      <c r="AO53" s="196"/>
      <c r="AP53" s="196">
        <f>IFERROR(ROUNDDOWN(AP49*(AP51/100),0),"")</f>
        <v>0</v>
      </c>
      <c r="AQ53" s="196"/>
      <c r="AR53" s="196"/>
      <c r="AS53" s="196"/>
      <c r="AT53" s="196"/>
      <c r="AU53" s="196"/>
      <c r="AV53" s="489"/>
      <c r="AW53" s="490"/>
      <c r="AX53" s="496"/>
      <c r="AY53" s="496"/>
      <c r="AZ53" s="496"/>
      <c r="BA53" s="496"/>
      <c r="BB53" s="496"/>
      <c r="BC53" s="496"/>
      <c r="BD53" s="497"/>
    </row>
    <row r="54" spans="1:67" ht="9.75" customHeight="1">
      <c r="A54" s="498"/>
      <c r="B54" s="499"/>
      <c r="C54" s="499"/>
      <c r="D54" s="499"/>
      <c r="E54" s="490"/>
      <c r="F54" s="490"/>
      <c r="G54" s="490"/>
      <c r="H54" s="490"/>
      <c r="I54" s="490"/>
      <c r="J54" s="490"/>
      <c r="K54" s="490"/>
      <c r="L54" s="490"/>
      <c r="M54" s="502"/>
      <c r="N54" s="502"/>
      <c r="O54" s="502"/>
      <c r="P54" s="502"/>
      <c r="Q54" s="502"/>
      <c r="R54" s="502"/>
      <c r="S54" s="502"/>
      <c r="T54" s="490"/>
      <c r="U54" s="490"/>
      <c r="V54" s="490"/>
      <c r="W54" s="490"/>
      <c r="X54" s="245"/>
      <c r="Y54" s="246"/>
      <c r="Z54" s="246"/>
      <c r="AA54" s="246"/>
      <c r="AB54" s="246"/>
      <c r="AC54" s="247"/>
      <c r="AD54" s="245"/>
      <c r="AE54" s="246"/>
      <c r="AF54" s="246"/>
      <c r="AG54" s="246"/>
      <c r="AH54" s="246"/>
      <c r="AI54" s="247"/>
      <c r="AJ54" s="196"/>
      <c r="AK54" s="196"/>
      <c r="AL54" s="196"/>
      <c r="AM54" s="196"/>
      <c r="AN54" s="196"/>
      <c r="AO54" s="196"/>
      <c r="AP54" s="196"/>
      <c r="AQ54" s="196"/>
      <c r="AR54" s="196"/>
      <c r="AS54" s="196"/>
      <c r="AT54" s="196"/>
      <c r="AU54" s="196"/>
      <c r="AV54" s="489"/>
      <c r="AW54" s="490"/>
      <c r="AX54" s="496"/>
      <c r="AY54" s="496"/>
      <c r="AZ54" s="496"/>
      <c r="BA54" s="496"/>
      <c r="BB54" s="496"/>
      <c r="BC54" s="496"/>
      <c r="BD54" s="497"/>
    </row>
    <row r="55" spans="1:67" ht="9.75" customHeight="1">
      <c r="A55" s="498"/>
      <c r="B55" s="499"/>
      <c r="C55" s="499"/>
      <c r="D55" s="499"/>
      <c r="E55" s="490" t="s">
        <v>60</v>
      </c>
      <c r="F55" s="490"/>
      <c r="G55" s="490"/>
      <c r="H55" s="490"/>
      <c r="I55" s="490"/>
      <c r="J55" s="490"/>
      <c r="K55" s="490"/>
      <c r="L55" s="490"/>
      <c r="M55" s="502"/>
      <c r="N55" s="502"/>
      <c r="O55" s="502"/>
      <c r="P55" s="502"/>
      <c r="Q55" s="502"/>
      <c r="R55" s="502"/>
      <c r="S55" s="502"/>
      <c r="T55" s="490"/>
      <c r="U55" s="490"/>
      <c r="V55" s="490"/>
      <c r="W55" s="490"/>
      <c r="X55" s="196">
        <f>IF('見積書(1号)'!AC57="","",'見積書(1号)'!AC57)</f>
        <v>1100000</v>
      </c>
      <c r="Y55" s="196"/>
      <c r="Z55" s="196"/>
      <c r="AA55" s="196"/>
      <c r="AB55" s="196"/>
      <c r="AC55" s="196"/>
      <c r="AD55" s="196">
        <f>IF('見積書(1号)'!AI57="","",'見積書(1号)'!AI57)</f>
        <v>0</v>
      </c>
      <c r="AE55" s="196"/>
      <c r="AF55" s="196"/>
      <c r="AG55" s="196"/>
      <c r="AH55" s="196"/>
      <c r="AI55" s="196"/>
      <c r="AJ55" s="196">
        <f>IFERROR(AJ49+AJ53,"")</f>
        <v>648000</v>
      </c>
      <c r="AK55" s="196"/>
      <c r="AL55" s="196"/>
      <c r="AM55" s="196"/>
      <c r="AN55" s="196"/>
      <c r="AO55" s="196"/>
      <c r="AP55" s="196">
        <f>IFERROR(AP49+AP53,"")</f>
        <v>0</v>
      </c>
      <c r="AQ55" s="196"/>
      <c r="AR55" s="196"/>
      <c r="AS55" s="196"/>
      <c r="AT55" s="196"/>
      <c r="AU55" s="196"/>
      <c r="AV55" s="489"/>
      <c r="AW55" s="490"/>
      <c r="AX55" s="496"/>
      <c r="AY55" s="496"/>
      <c r="AZ55" s="496"/>
      <c r="BA55" s="496"/>
      <c r="BB55" s="496"/>
      <c r="BC55" s="496"/>
      <c r="BD55" s="497"/>
    </row>
    <row r="56" spans="1:67" ht="9.75" customHeight="1">
      <c r="A56" s="500"/>
      <c r="B56" s="501"/>
      <c r="C56" s="501"/>
      <c r="D56" s="501"/>
      <c r="E56" s="491"/>
      <c r="F56" s="491"/>
      <c r="G56" s="491"/>
      <c r="H56" s="491"/>
      <c r="I56" s="491"/>
      <c r="J56" s="491"/>
      <c r="K56" s="491"/>
      <c r="L56" s="491"/>
      <c r="M56" s="503"/>
      <c r="N56" s="503"/>
      <c r="O56" s="503"/>
      <c r="P56" s="503"/>
      <c r="Q56" s="503"/>
      <c r="R56" s="503"/>
      <c r="S56" s="503"/>
      <c r="T56" s="491"/>
      <c r="U56" s="491"/>
      <c r="V56" s="491"/>
      <c r="W56" s="491"/>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599"/>
      <c r="AW56" s="491"/>
      <c r="AX56" s="597"/>
      <c r="AY56" s="597"/>
      <c r="AZ56" s="597"/>
      <c r="BA56" s="597"/>
      <c r="BB56" s="597"/>
      <c r="BC56" s="597"/>
      <c r="BD56" s="598"/>
    </row>
    <row r="57" spans="1:67">
      <c r="A57" s="21"/>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1"/>
      <c r="AQ57" s="21"/>
      <c r="AR57" s="21"/>
      <c r="AS57" s="21"/>
      <c r="AT57" s="21"/>
      <c r="AU57" s="21"/>
      <c r="AV57" s="20"/>
      <c r="AW57" s="20"/>
      <c r="AX57" s="20"/>
      <c r="AY57" s="20"/>
      <c r="AZ57" s="20"/>
      <c r="BA57" s="20"/>
      <c r="BB57" s="20"/>
      <c r="BC57" s="20"/>
      <c r="BD57" s="21"/>
    </row>
    <row r="58" spans="1:67">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F58" s="14"/>
      <c r="BG58" s="14"/>
    </row>
    <row r="59" spans="1:67">
      <c r="A59" s="493" t="s">
        <v>20</v>
      </c>
      <c r="B59" s="494"/>
      <c r="C59" s="494"/>
      <c r="D59" s="494"/>
      <c r="E59" s="494"/>
      <c r="F59" s="494"/>
      <c r="G59" s="494"/>
      <c r="H59" s="494"/>
      <c r="I59" s="494"/>
      <c r="J59" s="494"/>
      <c r="K59" s="494"/>
      <c r="L59" s="494"/>
      <c r="M59" s="494"/>
      <c r="N59" s="494"/>
      <c r="O59" s="494"/>
      <c r="P59" s="494"/>
      <c r="Q59" s="494"/>
      <c r="R59" s="494"/>
      <c r="S59" s="494"/>
      <c r="T59" s="494"/>
      <c r="U59" s="494"/>
      <c r="V59" s="494"/>
      <c r="W59" s="494"/>
      <c r="X59" s="494"/>
      <c r="Y59" s="494"/>
      <c r="Z59" s="494"/>
      <c r="AA59" s="494"/>
      <c r="AB59" s="494"/>
      <c r="AC59" s="494"/>
      <c r="AD59" s="494"/>
      <c r="AE59" s="494"/>
      <c r="AF59" s="494"/>
      <c r="AG59" s="494"/>
      <c r="AH59" s="494"/>
      <c r="AI59" s="494"/>
      <c r="AJ59" s="494"/>
      <c r="AK59" s="494"/>
      <c r="AL59" s="494"/>
      <c r="AM59" s="494"/>
      <c r="AN59" s="494"/>
      <c r="AO59" s="494"/>
      <c r="AP59" s="494"/>
      <c r="AQ59" s="494"/>
      <c r="AR59" s="494"/>
      <c r="AS59" s="494"/>
      <c r="AT59" s="494"/>
      <c r="AU59" s="494"/>
      <c r="AV59" s="494"/>
      <c r="AW59" s="494"/>
      <c r="AX59" s="494"/>
      <c r="AY59" s="494"/>
      <c r="AZ59" s="494"/>
      <c r="BA59" s="494"/>
      <c r="BB59" s="494"/>
      <c r="BC59" s="494"/>
      <c r="BD59" s="495"/>
      <c r="BE59" s="31"/>
      <c r="BF59" s="14"/>
      <c r="BG59" s="14"/>
    </row>
    <row r="60" spans="1:67" ht="15" customHeight="1">
      <c r="A60" s="736" t="s">
        <v>7</v>
      </c>
      <c r="B60" s="737"/>
      <c r="C60" s="737"/>
      <c r="D60" s="737"/>
      <c r="E60" s="737"/>
      <c r="F60" s="737"/>
      <c r="G60" s="737"/>
      <c r="H60" s="737"/>
      <c r="I60" s="737"/>
      <c r="J60" s="737"/>
      <c r="K60" s="737"/>
      <c r="L60" s="737"/>
      <c r="M60" s="737"/>
      <c r="N60" s="737"/>
      <c r="O60" s="738"/>
      <c r="P60" s="758">
        <v>2017</v>
      </c>
      <c r="Q60" s="759"/>
      <c r="R60" s="759"/>
      <c r="S60" s="739" t="s">
        <v>94</v>
      </c>
      <c r="T60" s="739"/>
      <c r="U60" s="487"/>
      <c r="V60" s="487"/>
      <c r="W60" s="739" t="s">
        <v>95</v>
      </c>
      <c r="X60" s="739"/>
      <c r="Y60" s="759"/>
      <c r="Z60" s="759"/>
      <c r="AA60" s="739" t="s">
        <v>96</v>
      </c>
      <c r="AB60" s="740"/>
      <c r="AC60" s="21"/>
      <c r="AD60" s="736" t="s">
        <v>0</v>
      </c>
      <c r="AE60" s="737"/>
      <c r="AF60" s="737"/>
      <c r="AG60" s="737"/>
      <c r="AH60" s="737"/>
      <c r="AI60" s="737"/>
      <c r="AJ60" s="737"/>
      <c r="AK60" s="737"/>
      <c r="AL60" s="737"/>
      <c r="AM60" s="737"/>
      <c r="AN60" s="737"/>
      <c r="AO60" s="737"/>
      <c r="AP60" s="738"/>
      <c r="AQ60" s="477">
        <v>200</v>
      </c>
      <c r="AR60" s="478"/>
      <c r="AS60" s="478"/>
      <c r="AT60" s="479"/>
      <c r="AU60" s="483" t="s">
        <v>94</v>
      </c>
      <c r="AV60" s="484"/>
      <c r="AW60" s="743"/>
      <c r="AX60" s="479"/>
      <c r="AY60" s="483" t="s">
        <v>95</v>
      </c>
      <c r="AZ60" s="484"/>
      <c r="BA60" s="743"/>
      <c r="BB60" s="479"/>
      <c r="BC60" s="483" t="s">
        <v>96</v>
      </c>
      <c r="BD60" s="762"/>
      <c r="BE60" s="14"/>
      <c r="BF60" s="14"/>
      <c r="BG60" s="14"/>
    </row>
    <row r="61" spans="1:67">
      <c r="A61" s="755"/>
      <c r="B61" s="756"/>
      <c r="C61" s="756"/>
      <c r="D61" s="756"/>
      <c r="E61" s="756"/>
      <c r="F61" s="756"/>
      <c r="G61" s="756"/>
      <c r="H61" s="756"/>
      <c r="I61" s="756"/>
      <c r="J61" s="756"/>
      <c r="K61" s="756"/>
      <c r="L61" s="756"/>
      <c r="M61" s="756"/>
      <c r="N61" s="756"/>
      <c r="O61" s="757"/>
      <c r="P61" s="760"/>
      <c r="Q61" s="761"/>
      <c r="R61" s="761"/>
      <c r="S61" s="741"/>
      <c r="T61" s="741"/>
      <c r="U61" s="488"/>
      <c r="V61" s="488"/>
      <c r="W61" s="741"/>
      <c r="X61" s="741"/>
      <c r="Y61" s="761"/>
      <c r="Z61" s="761"/>
      <c r="AA61" s="741"/>
      <c r="AB61" s="742"/>
      <c r="AC61" s="21"/>
      <c r="AD61" s="746" t="s">
        <v>17</v>
      </c>
      <c r="AE61" s="747"/>
      <c r="AF61" s="747"/>
      <c r="AG61" s="747"/>
      <c r="AH61" s="747"/>
      <c r="AI61" s="747"/>
      <c r="AJ61" s="747"/>
      <c r="AK61" s="747"/>
      <c r="AL61" s="747"/>
      <c r="AM61" s="747"/>
      <c r="AN61" s="747"/>
      <c r="AO61" s="747"/>
      <c r="AP61" s="748"/>
      <c r="AQ61" s="480"/>
      <c r="AR61" s="481"/>
      <c r="AS61" s="481"/>
      <c r="AT61" s="482"/>
      <c r="AU61" s="485"/>
      <c r="AV61" s="486"/>
      <c r="AW61" s="744"/>
      <c r="AX61" s="482"/>
      <c r="AY61" s="485"/>
      <c r="AZ61" s="486"/>
      <c r="BA61" s="744"/>
      <c r="BB61" s="482"/>
      <c r="BC61" s="485"/>
      <c r="BD61" s="763"/>
    </row>
    <row r="62" spans="1:67">
      <c r="A62" s="736" t="s">
        <v>2</v>
      </c>
      <c r="B62" s="737"/>
      <c r="C62" s="737"/>
      <c r="D62" s="737"/>
      <c r="E62" s="737"/>
      <c r="F62" s="737"/>
      <c r="G62" s="737"/>
      <c r="H62" s="737"/>
      <c r="I62" s="737"/>
      <c r="J62" s="737"/>
      <c r="K62" s="737"/>
      <c r="L62" s="737"/>
      <c r="M62" s="737"/>
      <c r="N62" s="737"/>
      <c r="O62" s="738"/>
      <c r="P62" s="758"/>
      <c r="Q62" s="759"/>
      <c r="R62" s="759"/>
      <c r="S62" s="739" t="s">
        <v>94</v>
      </c>
      <c r="T62" s="739"/>
      <c r="U62" s="487"/>
      <c r="V62" s="487"/>
      <c r="W62" s="739" t="s">
        <v>95</v>
      </c>
      <c r="X62" s="739"/>
      <c r="Y62" s="759"/>
      <c r="Z62" s="759"/>
      <c r="AA62" s="739" t="s">
        <v>96</v>
      </c>
      <c r="AB62" s="740"/>
      <c r="AC62" s="21"/>
      <c r="AD62" s="749" t="s">
        <v>1</v>
      </c>
      <c r="AE62" s="750"/>
      <c r="AF62" s="750"/>
      <c r="AG62" s="750"/>
      <c r="AH62" s="750"/>
      <c r="AI62" s="750"/>
      <c r="AJ62" s="750"/>
      <c r="AK62" s="750"/>
      <c r="AL62" s="750"/>
      <c r="AM62" s="750"/>
      <c r="AN62" s="750"/>
      <c r="AO62" s="750"/>
      <c r="AP62" s="751"/>
      <c r="AQ62" s="745" t="s">
        <v>4</v>
      </c>
      <c r="AR62" s="745"/>
      <c r="AS62" s="745"/>
      <c r="AT62" s="730"/>
      <c r="AU62" s="731"/>
      <c r="AV62" s="731"/>
      <c r="AW62" s="731"/>
      <c r="AX62" s="731"/>
      <c r="AY62" s="731"/>
      <c r="AZ62" s="731"/>
      <c r="BA62" s="731"/>
      <c r="BB62" s="731"/>
      <c r="BC62" s="731"/>
      <c r="BD62" s="732"/>
      <c r="BF62" s="17"/>
      <c r="BG62" s="17"/>
      <c r="BH62" s="17"/>
      <c r="BI62" s="16"/>
      <c r="BJ62" s="16"/>
      <c r="BK62" s="15"/>
    </row>
    <row r="63" spans="1:67">
      <c r="A63" s="474" t="s">
        <v>15</v>
      </c>
      <c r="B63" s="475"/>
      <c r="C63" s="475"/>
      <c r="D63" s="475"/>
      <c r="E63" s="475"/>
      <c r="F63" s="475"/>
      <c r="G63" s="475"/>
      <c r="H63" s="475"/>
      <c r="I63" s="475"/>
      <c r="J63" s="475"/>
      <c r="K63" s="475"/>
      <c r="L63" s="475"/>
      <c r="M63" s="475"/>
      <c r="N63" s="475"/>
      <c r="O63" s="476"/>
      <c r="P63" s="760"/>
      <c r="Q63" s="761"/>
      <c r="R63" s="761"/>
      <c r="S63" s="741"/>
      <c r="T63" s="741"/>
      <c r="U63" s="488"/>
      <c r="V63" s="488"/>
      <c r="W63" s="741"/>
      <c r="X63" s="741"/>
      <c r="Y63" s="761"/>
      <c r="Z63" s="761"/>
      <c r="AA63" s="741"/>
      <c r="AB63" s="742"/>
      <c r="AC63" s="21"/>
      <c r="AD63" s="752"/>
      <c r="AE63" s="753"/>
      <c r="AF63" s="753"/>
      <c r="AG63" s="753"/>
      <c r="AH63" s="753"/>
      <c r="AI63" s="753"/>
      <c r="AJ63" s="753"/>
      <c r="AK63" s="753"/>
      <c r="AL63" s="753"/>
      <c r="AM63" s="753"/>
      <c r="AN63" s="753"/>
      <c r="AO63" s="753"/>
      <c r="AP63" s="754"/>
      <c r="AQ63" s="745"/>
      <c r="AR63" s="745"/>
      <c r="AS63" s="745"/>
      <c r="AT63" s="733"/>
      <c r="AU63" s="734"/>
      <c r="AV63" s="734"/>
      <c r="AW63" s="734"/>
      <c r="AX63" s="734"/>
      <c r="AY63" s="734"/>
      <c r="AZ63" s="734"/>
      <c r="BA63" s="734"/>
      <c r="BB63" s="734"/>
      <c r="BC63" s="734"/>
      <c r="BD63" s="735"/>
    </row>
    <row r="64" spans="1:67">
      <c r="A64" s="736" t="s">
        <v>3</v>
      </c>
      <c r="B64" s="737"/>
      <c r="C64" s="737"/>
      <c r="D64" s="737"/>
      <c r="E64" s="737"/>
      <c r="F64" s="737"/>
      <c r="G64" s="737"/>
      <c r="H64" s="737"/>
      <c r="I64" s="737"/>
      <c r="J64" s="737"/>
      <c r="K64" s="737"/>
      <c r="L64" s="737"/>
      <c r="M64" s="737"/>
      <c r="N64" s="737"/>
      <c r="O64" s="738"/>
      <c r="P64" s="758"/>
      <c r="Q64" s="759"/>
      <c r="R64" s="759"/>
      <c r="S64" s="739" t="s">
        <v>94</v>
      </c>
      <c r="T64" s="739"/>
      <c r="U64" s="487"/>
      <c r="V64" s="487"/>
      <c r="W64" s="739" t="s">
        <v>95</v>
      </c>
      <c r="X64" s="739"/>
      <c r="Y64" s="759"/>
      <c r="Z64" s="759"/>
      <c r="AA64" s="739" t="s">
        <v>96</v>
      </c>
      <c r="AB64" s="740"/>
      <c r="AC64" s="21"/>
      <c r="AD64" s="39"/>
      <c r="AE64" s="40"/>
      <c r="AF64" s="40"/>
      <c r="AG64" s="40"/>
      <c r="AH64" s="40"/>
      <c r="AI64" s="40"/>
      <c r="AJ64" s="40"/>
      <c r="AK64" s="40"/>
      <c r="AL64" s="40"/>
      <c r="AM64" s="40"/>
      <c r="AN64" s="40"/>
      <c r="AO64" s="40"/>
      <c r="AP64" s="41"/>
      <c r="AQ64" s="745" t="s">
        <v>5</v>
      </c>
      <c r="AR64" s="745"/>
      <c r="AS64" s="745"/>
      <c r="AT64" s="730"/>
      <c r="AU64" s="731"/>
      <c r="AV64" s="731"/>
      <c r="AW64" s="731"/>
      <c r="AX64" s="731"/>
      <c r="AY64" s="731"/>
      <c r="AZ64" s="731"/>
      <c r="BA64" s="731"/>
      <c r="BB64" s="731"/>
      <c r="BC64" s="731"/>
      <c r="BD64" s="732"/>
    </row>
    <row r="65" spans="1:56">
      <c r="A65" s="474" t="s">
        <v>16</v>
      </c>
      <c r="B65" s="475"/>
      <c r="C65" s="475"/>
      <c r="D65" s="475"/>
      <c r="E65" s="475"/>
      <c r="F65" s="475"/>
      <c r="G65" s="475"/>
      <c r="H65" s="475"/>
      <c r="I65" s="475"/>
      <c r="J65" s="475"/>
      <c r="K65" s="475"/>
      <c r="L65" s="475"/>
      <c r="M65" s="475"/>
      <c r="N65" s="475"/>
      <c r="O65" s="476"/>
      <c r="P65" s="760"/>
      <c r="Q65" s="761"/>
      <c r="R65" s="761"/>
      <c r="S65" s="741"/>
      <c r="T65" s="741"/>
      <c r="U65" s="488"/>
      <c r="V65" s="488"/>
      <c r="W65" s="741"/>
      <c r="X65" s="741"/>
      <c r="Y65" s="761"/>
      <c r="Z65" s="761"/>
      <c r="AA65" s="741"/>
      <c r="AB65" s="742"/>
      <c r="AC65" s="21"/>
      <c r="AD65" s="36"/>
      <c r="AE65" s="37"/>
      <c r="AF65" s="37"/>
      <c r="AG65" s="37"/>
      <c r="AH65" s="37"/>
      <c r="AI65" s="37"/>
      <c r="AJ65" s="37"/>
      <c r="AK65" s="37"/>
      <c r="AL65" s="37"/>
      <c r="AM65" s="37"/>
      <c r="AN65" s="37"/>
      <c r="AO65" s="37"/>
      <c r="AP65" s="38"/>
      <c r="AQ65" s="745"/>
      <c r="AR65" s="745"/>
      <c r="AS65" s="745"/>
      <c r="AT65" s="733"/>
      <c r="AU65" s="734"/>
      <c r="AV65" s="734"/>
      <c r="AW65" s="734"/>
      <c r="AX65" s="734"/>
      <c r="AY65" s="734"/>
      <c r="AZ65" s="734"/>
      <c r="BA65" s="734"/>
      <c r="BB65" s="734"/>
      <c r="BC65" s="734"/>
      <c r="BD65" s="735"/>
    </row>
    <row r="66" spans="1:56">
      <c r="A66" s="42" t="s">
        <v>18</v>
      </c>
      <c r="AD66" s="42" t="s">
        <v>19</v>
      </c>
    </row>
    <row r="67" spans="1:56" ht="14.25">
      <c r="P67" s="43" t="str">
        <f>IF(出来高=0,"",IF(AD51=0,IF(X51=出来高,IF(通知年="","↑出来高100%です。「工事目的物完成通知日」を入力して下さい",""),""),IF(AD51=出来高,IF(通知年="","↑出来高100%です。「工事目的物完成通知日」を入力して下さい",""),"")))</f>
        <v/>
      </c>
    </row>
  </sheetData>
  <sheetProtection algorithmName="SHA-512" hashValue="UGAGg/zaY4V16HPqbJBX5kbeapZfOA9V3wn70FMpQJsSJD2/NCMBvSRtykKkjNhKnJ9VOaaiXt5dSc0gmOe7iQ==" saltValue="mr8wevpo5waOjT9f6FmXsA==" spinCount="100000" sheet="1" objects="1" scenarios="1" selectLockedCells="1"/>
  <mergeCells count="319">
    <mergeCell ref="AX25:BD26"/>
    <mergeCell ref="M41:S42"/>
    <mergeCell ref="T41:U42"/>
    <mergeCell ref="AX31:BD32"/>
    <mergeCell ref="X33:AC34"/>
    <mergeCell ref="AJ33:AO34"/>
    <mergeCell ref="AP33:AU34"/>
    <mergeCell ref="AV33:AW34"/>
    <mergeCell ref="AX29:BD30"/>
    <mergeCell ref="W62:X63"/>
    <mergeCell ref="U64:V65"/>
    <mergeCell ref="A60:O60"/>
    <mergeCell ref="P60:R61"/>
    <mergeCell ref="W60:X61"/>
    <mergeCell ref="S62:T63"/>
    <mergeCell ref="T23:U24"/>
    <mergeCell ref="A37:D38"/>
    <mergeCell ref="M37:S38"/>
    <mergeCell ref="T37:U38"/>
    <mergeCell ref="E33:L34"/>
    <mergeCell ref="M33:S34"/>
    <mergeCell ref="T21:U22"/>
    <mergeCell ref="AV21:AW22"/>
    <mergeCell ref="X23:AC24"/>
    <mergeCell ref="X25:AC26"/>
    <mergeCell ref="S60:T61"/>
    <mergeCell ref="U62:V63"/>
    <mergeCell ref="AQ64:AS65"/>
    <mergeCell ref="AT64:BD65"/>
    <mergeCell ref="A65:O65"/>
    <mergeCell ref="AD61:AP61"/>
    <mergeCell ref="AD62:AP63"/>
    <mergeCell ref="A61:O61"/>
    <mergeCell ref="P64:R65"/>
    <mergeCell ref="P62:R63"/>
    <mergeCell ref="BC60:BD61"/>
    <mergeCell ref="AQ62:AS63"/>
    <mergeCell ref="AA64:AB65"/>
    <mergeCell ref="Y64:Z65"/>
    <mergeCell ref="Y60:Z61"/>
    <mergeCell ref="Y62:Z63"/>
    <mergeCell ref="S64:T65"/>
    <mergeCell ref="AA62:AB63"/>
    <mergeCell ref="A64:O64"/>
    <mergeCell ref="W64:X65"/>
    <mergeCell ref="I5:W6"/>
    <mergeCell ref="H7:K7"/>
    <mergeCell ref="AL3:AL4"/>
    <mergeCell ref="AO3:AO4"/>
    <mergeCell ref="AS3:AV4"/>
    <mergeCell ref="BA3:BD4"/>
    <mergeCell ref="AT62:BD63"/>
    <mergeCell ref="AD60:AP60"/>
    <mergeCell ref="AA60:AB61"/>
    <mergeCell ref="AW60:AX61"/>
    <mergeCell ref="BA60:BB61"/>
    <mergeCell ref="AY60:AZ61"/>
    <mergeCell ref="AV17:AW17"/>
    <mergeCell ref="A62:O62"/>
    <mergeCell ref="AV19:AW20"/>
    <mergeCell ref="X19:AC20"/>
    <mergeCell ref="AJ25:AO26"/>
    <mergeCell ref="X21:AC22"/>
    <mergeCell ref="AV27:AW28"/>
    <mergeCell ref="AD27:AI28"/>
    <mergeCell ref="AV25:AW26"/>
    <mergeCell ref="AP23:AU24"/>
    <mergeCell ref="D3:G4"/>
    <mergeCell ref="A8:D8"/>
    <mergeCell ref="E8:Q9"/>
    <mergeCell ref="H3:K4"/>
    <mergeCell ref="E17:L17"/>
    <mergeCell ref="E15:N16"/>
    <mergeCell ref="E14:F14"/>
    <mergeCell ref="E7:G7"/>
    <mergeCell ref="O15:Q15"/>
    <mergeCell ref="A17:D17"/>
    <mergeCell ref="A15:D15"/>
    <mergeCell ref="A16:D16"/>
    <mergeCell ref="O16:Q16"/>
    <mergeCell ref="L3:V4"/>
    <mergeCell ref="AP3:AQ4"/>
    <mergeCell ref="AW3:AW4"/>
    <mergeCell ref="AX3:AZ4"/>
    <mergeCell ref="L7:Q7"/>
    <mergeCell ref="R10:W10"/>
    <mergeCell ref="AM3:AM4"/>
    <mergeCell ref="AG3:AK4"/>
    <mergeCell ref="AN3:AN4"/>
    <mergeCell ref="AR3:AR4"/>
    <mergeCell ref="S8:X8"/>
    <mergeCell ref="AG5:AO6"/>
    <mergeCell ref="AP5:BD6"/>
    <mergeCell ref="AG7:AK7"/>
    <mergeCell ref="AL7:BD7"/>
    <mergeCell ref="AG8:AK9"/>
    <mergeCell ref="AL8:BD9"/>
    <mergeCell ref="AG10:AK10"/>
    <mergeCell ref="AL10:BD10"/>
    <mergeCell ref="X41:AC42"/>
    <mergeCell ref="AD41:AI42"/>
    <mergeCell ref="X27:AC28"/>
    <mergeCell ref="AV31:AW32"/>
    <mergeCell ref="AJ31:AO32"/>
    <mergeCell ref="AX21:BD22"/>
    <mergeCell ref="AD21:AI22"/>
    <mergeCell ref="V1:AJ2"/>
    <mergeCell ref="X5:AF6"/>
    <mergeCell ref="AB8:AF8"/>
    <mergeCell ref="W3:W4"/>
    <mergeCell ref="R7:W7"/>
    <mergeCell ref="AJ17:AO17"/>
    <mergeCell ref="AX19:BD20"/>
    <mergeCell ref="Y11:Z11"/>
    <mergeCell ref="AB11:AD12"/>
    <mergeCell ref="AX18:BD18"/>
    <mergeCell ref="AP19:AU20"/>
    <mergeCell ref="AP17:AU17"/>
    <mergeCell ref="AG11:AK12"/>
    <mergeCell ref="AL11:BD12"/>
    <mergeCell ref="AV18:AW18"/>
    <mergeCell ref="AE11:AF12"/>
    <mergeCell ref="AJ47:AO48"/>
    <mergeCell ref="AP47:AU48"/>
    <mergeCell ref="AP45:AU46"/>
    <mergeCell ref="AV45:AW46"/>
    <mergeCell ref="AX47:BD48"/>
    <mergeCell ref="AD18:AI18"/>
    <mergeCell ref="AX39:BD40"/>
    <mergeCell ref="AX27:BD28"/>
    <mergeCell ref="AP41:AU42"/>
    <mergeCell ref="AD35:AI36"/>
    <mergeCell ref="AJ35:AO36"/>
    <mergeCell ref="AP21:AU22"/>
    <mergeCell ref="AD19:AI20"/>
    <mergeCell ref="AJ19:AO20"/>
    <mergeCell ref="AP25:AU26"/>
    <mergeCell ref="AX23:BD24"/>
    <mergeCell ref="AD25:AI26"/>
    <mergeCell ref="AV41:AW42"/>
    <mergeCell ref="AX41:BD42"/>
    <mergeCell ref="AV23:AW24"/>
    <mergeCell ref="AX33:BD34"/>
    <mergeCell ref="AJ29:AO30"/>
    <mergeCell ref="AP29:AU30"/>
    <mergeCell ref="AD23:AI24"/>
    <mergeCell ref="X17:AC17"/>
    <mergeCell ref="AD33:AI34"/>
    <mergeCell ref="AJ21:AO22"/>
    <mergeCell ref="AX45:BD46"/>
    <mergeCell ref="AD39:AI40"/>
    <mergeCell ref="AJ18:AO18"/>
    <mergeCell ref="AD43:AI44"/>
    <mergeCell ref="AP35:AU36"/>
    <mergeCell ref="AV35:AW36"/>
    <mergeCell ref="AX35:BD36"/>
    <mergeCell ref="AD29:AI30"/>
    <mergeCell ref="AV29:AW30"/>
    <mergeCell ref="AD37:AI38"/>
    <mergeCell ref="X37:AC38"/>
    <mergeCell ref="AV39:AW40"/>
    <mergeCell ref="AP39:AU40"/>
    <mergeCell ref="AJ37:AO38"/>
    <mergeCell ref="AP37:AU38"/>
    <mergeCell ref="AP18:AU18"/>
    <mergeCell ref="AD31:AI32"/>
    <mergeCell ref="AP31:AU32"/>
    <mergeCell ref="AV37:AW38"/>
    <mergeCell ref="AX37:BD38"/>
    <mergeCell ref="X35:AC36"/>
    <mergeCell ref="X13:BD13"/>
    <mergeCell ref="AV47:AW48"/>
    <mergeCell ref="X45:AC46"/>
    <mergeCell ref="V35:W36"/>
    <mergeCell ref="M19:S20"/>
    <mergeCell ref="AJ23:AO24"/>
    <mergeCell ref="AD17:AI17"/>
    <mergeCell ref="AX17:BD17"/>
    <mergeCell ref="AJ45:AO46"/>
    <mergeCell ref="T19:U20"/>
    <mergeCell ref="AJ27:AO28"/>
    <mergeCell ref="AP27:AU28"/>
    <mergeCell ref="V23:W24"/>
    <mergeCell ref="V19:W20"/>
    <mergeCell ref="V47:W48"/>
    <mergeCell ref="M17:S17"/>
    <mergeCell ref="AJ41:AO42"/>
    <mergeCell ref="V45:W46"/>
    <mergeCell ref="AD45:AI46"/>
    <mergeCell ref="V41:W42"/>
    <mergeCell ref="AJ39:AO40"/>
    <mergeCell ref="V27:W28"/>
    <mergeCell ref="T25:U26"/>
    <mergeCell ref="AV51:AW52"/>
    <mergeCell ref="AV49:AW50"/>
    <mergeCell ref="AX55:BD56"/>
    <mergeCell ref="AD55:AI56"/>
    <mergeCell ref="AJ55:AO56"/>
    <mergeCell ref="AP55:AU56"/>
    <mergeCell ref="X53:AC54"/>
    <mergeCell ref="X55:AC56"/>
    <mergeCell ref="AV53:AW54"/>
    <mergeCell ref="AV55:AW56"/>
    <mergeCell ref="AD53:AI54"/>
    <mergeCell ref="AJ53:AO54"/>
    <mergeCell ref="T27:U28"/>
    <mergeCell ref="T29:U30"/>
    <mergeCell ref="X31:AC32"/>
    <mergeCell ref="E35:L36"/>
    <mergeCell ref="M35:S36"/>
    <mergeCell ref="V39:W40"/>
    <mergeCell ref="T45:U46"/>
    <mergeCell ref="M43:S44"/>
    <mergeCell ref="AX51:BD52"/>
    <mergeCell ref="AJ49:AO50"/>
    <mergeCell ref="AP49:AU50"/>
    <mergeCell ref="T33:U34"/>
    <mergeCell ref="M45:S46"/>
    <mergeCell ref="V37:W38"/>
    <mergeCell ref="V33:W34"/>
    <mergeCell ref="X47:AC48"/>
    <mergeCell ref="X39:AC40"/>
    <mergeCell ref="AD51:AI52"/>
    <mergeCell ref="AJ51:AO52"/>
    <mergeCell ref="X51:AC52"/>
    <mergeCell ref="X49:AC50"/>
    <mergeCell ref="AD47:AI48"/>
    <mergeCell ref="X43:AC44"/>
    <mergeCell ref="AP51:AU52"/>
    <mergeCell ref="A19:D20"/>
    <mergeCell ref="D10:G12"/>
    <mergeCell ref="A11:C12"/>
    <mergeCell ref="A13:D14"/>
    <mergeCell ref="G13:Q14"/>
    <mergeCell ref="A29:D30"/>
    <mergeCell ref="M29:S30"/>
    <mergeCell ref="M25:S26"/>
    <mergeCell ref="H10:Q12"/>
    <mergeCell ref="A25:D26"/>
    <mergeCell ref="E13:F13"/>
    <mergeCell ref="E21:L22"/>
    <mergeCell ref="E29:L30"/>
    <mergeCell ref="E25:L26"/>
    <mergeCell ref="V25:W26"/>
    <mergeCell ref="A10:C10"/>
    <mergeCell ref="R11:W11"/>
    <mergeCell ref="R13:W13"/>
    <mergeCell ref="V17:W17"/>
    <mergeCell ref="T17:U17"/>
    <mergeCell ref="A23:D24"/>
    <mergeCell ref="E23:L24"/>
    <mergeCell ref="M23:S24"/>
    <mergeCell ref="E19:L20"/>
    <mergeCell ref="AJ43:AO44"/>
    <mergeCell ref="AX49:BD50"/>
    <mergeCell ref="T43:U44"/>
    <mergeCell ref="V43:W44"/>
    <mergeCell ref="T47:U48"/>
    <mergeCell ref="AX43:BD44"/>
    <mergeCell ref="M49:S50"/>
    <mergeCell ref="V21:W22"/>
    <mergeCell ref="E45:L46"/>
    <mergeCell ref="E47:L48"/>
    <mergeCell ref="E49:L50"/>
    <mergeCell ref="E43:L44"/>
    <mergeCell ref="E41:L42"/>
    <mergeCell ref="M39:S40"/>
    <mergeCell ref="V29:W30"/>
    <mergeCell ref="M31:S32"/>
    <mergeCell ref="T31:U32"/>
    <mergeCell ref="V31:W32"/>
    <mergeCell ref="E31:L32"/>
    <mergeCell ref="X29:AC30"/>
    <mergeCell ref="T35:U36"/>
    <mergeCell ref="T39:U40"/>
    <mergeCell ref="A27:D28"/>
    <mergeCell ref="A21:D22"/>
    <mergeCell ref="A47:D48"/>
    <mergeCell ref="A49:D50"/>
    <mergeCell ref="E37:L38"/>
    <mergeCell ref="E39:L40"/>
    <mergeCell ref="A33:D34"/>
    <mergeCell ref="A51:D52"/>
    <mergeCell ref="M47:S48"/>
    <mergeCell ref="E51:L52"/>
    <mergeCell ref="A43:D44"/>
    <mergeCell ref="A31:D32"/>
    <mergeCell ref="A45:D46"/>
    <mergeCell ref="A39:D40"/>
    <mergeCell ref="A41:D42"/>
    <mergeCell ref="M51:S52"/>
    <mergeCell ref="A35:D36"/>
    <mergeCell ref="E27:L28"/>
    <mergeCell ref="M27:S28"/>
    <mergeCell ref="M21:S22"/>
    <mergeCell ref="A63:O63"/>
    <mergeCell ref="AQ60:AT61"/>
    <mergeCell ref="AU60:AV61"/>
    <mergeCell ref="U60:V61"/>
    <mergeCell ref="AP43:AU44"/>
    <mergeCell ref="AV43:AW44"/>
    <mergeCell ref="V55:W56"/>
    <mergeCell ref="V49:W50"/>
    <mergeCell ref="T53:U54"/>
    <mergeCell ref="V53:W54"/>
    <mergeCell ref="A59:BD59"/>
    <mergeCell ref="AX53:BD54"/>
    <mergeCell ref="AP53:AU54"/>
    <mergeCell ref="AD49:AI50"/>
    <mergeCell ref="A53:D54"/>
    <mergeCell ref="E55:L56"/>
    <mergeCell ref="E53:L54"/>
    <mergeCell ref="A55:D56"/>
    <mergeCell ref="M53:S54"/>
    <mergeCell ref="M55:S56"/>
    <mergeCell ref="T55:U56"/>
    <mergeCell ref="T49:U50"/>
    <mergeCell ref="T51:U52"/>
    <mergeCell ref="V51:W52"/>
  </mergeCells>
  <phoneticPr fontId="2"/>
  <printOptions horizontalCentered="1" verticalCentered="1"/>
  <pageMargins left="0.39370078740157483" right="0.39370078740157483" top="0.27559055118110237" bottom="0.31496062992125984" header="0.27559055118110237" footer="0.19685039370078741"/>
  <pageSetup paperSize="9" scale="76" orientation="landscape" blackAndWhite="1" r:id="rId1"/>
  <headerFooter alignWithMargins="0">
    <oddHeader>&amp;R&amp;14改訂：2018/03/01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36</xdr:col>
                    <xdr:colOff>190500</xdr:colOff>
                    <xdr:row>2</xdr:row>
                    <xdr:rowOff>38100</xdr:rowOff>
                  </from>
                  <to>
                    <xdr:col>38</xdr:col>
                    <xdr:colOff>104775</xdr:colOff>
                    <xdr:row>3</xdr:row>
                    <xdr:rowOff>114300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38</xdr:col>
                    <xdr:colOff>190500</xdr:colOff>
                    <xdr:row>2</xdr:row>
                    <xdr:rowOff>38100</xdr:rowOff>
                  </from>
                  <to>
                    <xdr:col>40</xdr:col>
                    <xdr:colOff>104775</xdr:colOff>
                    <xdr:row>3</xdr:row>
                    <xdr:rowOff>114300</xdr:rowOff>
                  </to>
                </anchor>
              </controlPr>
            </control>
          </mc:Choice>
        </mc:AlternateContent>
        <mc:AlternateContent xmlns:mc="http://schemas.openxmlformats.org/markup-compatibility/2006">
          <mc:Choice Requires="x14">
            <control shapeId="6155" r:id="rId6" name="Button 11">
              <controlPr defaultSize="0" print="0" autoFill="0" autoPict="0" macro="[0]!出来高コピー">
                <anchor moveWithCells="1">
                  <from>
                    <xdr:col>56</xdr:col>
                    <xdr:colOff>38100</xdr:colOff>
                    <xdr:row>16</xdr:row>
                    <xdr:rowOff>9525</xdr:rowOff>
                  </from>
                  <to>
                    <xdr:col>64</xdr:col>
                    <xdr:colOff>609600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231"/>
  <sheetViews>
    <sheetView showGridLines="0" showZeros="0" zoomScale="50" zoomScaleNormal="50" zoomScaleSheetLayoutView="50" workbookViewId="0">
      <selection activeCell="N35" sqref="N35"/>
    </sheetView>
  </sheetViews>
  <sheetFormatPr defaultRowHeight="15.95" customHeight="1"/>
  <cols>
    <col min="1" max="1" width="7.625" style="26" customWidth="1"/>
    <col min="2" max="2" width="45.625" style="27" customWidth="1"/>
    <col min="3" max="3" width="55.625" style="27" customWidth="1"/>
    <col min="4" max="4" width="10.625" style="27" customWidth="1"/>
    <col min="5" max="5" width="9.375" style="27" customWidth="1"/>
    <col min="6" max="6" width="12.625" style="27" customWidth="1"/>
    <col min="7" max="7" width="18.625" style="28" customWidth="1"/>
    <col min="8" max="8" width="10.625" style="27" customWidth="1"/>
    <col min="9" max="9" width="12.625" style="27" customWidth="1"/>
    <col min="10" max="10" width="18.625" style="27" customWidth="1"/>
    <col min="11" max="11" width="10.625" style="27" customWidth="1"/>
    <col min="12" max="12" width="12.625" style="28" customWidth="1"/>
    <col min="13" max="13" width="18.625" style="28" customWidth="1"/>
    <col min="14" max="14" width="10.625" style="27" customWidth="1"/>
    <col min="15" max="15" width="12.625" style="28" customWidth="1"/>
    <col min="16" max="16" width="18.625" style="28" customWidth="1"/>
    <col min="17" max="17" width="38.375" style="27" customWidth="1"/>
    <col min="18" max="16384" width="9" style="29"/>
  </cols>
  <sheetData>
    <row r="1" spans="1:17" ht="16.5" customHeight="1"/>
    <row r="2" spans="1:17" ht="16.5" customHeight="1"/>
    <row r="3" spans="1:17" ht="24" customHeight="1">
      <c r="A3" s="774" t="s">
        <v>61</v>
      </c>
      <c r="B3" s="776" t="s">
        <v>77</v>
      </c>
      <c r="C3" s="776"/>
      <c r="D3" s="776" t="s">
        <v>63</v>
      </c>
      <c r="E3" s="776"/>
      <c r="F3" s="776"/>
      <c r="G3" s="778"/>
      <c r="H3" s="785" t="str">
        <f>IF('見積書(1号)'!AI19="","",'見積書(1号)'!AI19)</f>
        <v>変更注文金額</v>
      </c>
      <c r="I3" s="785"/>
      <c r="J3" s="785"/>
      <c r="K3" s="785" t="s">
        <v>13</v>
      </c>
      <c r="L3" s="785"/>
      <c r="M3" s="786"/>
      <c r="N3" s="785" t="s">
        <v>14</v>
      </c>
      <c r="O3" s="785"/>
      <c r="P3" s="785"/>
      <c r="Q3" s="782" t="s">
        <v>64</v>
      </c>
    </row>
    <row r="4" spans="1:17" s="30" customFormat="1" ht="24" customHeight="1">
      <c r="A4" s="775"/>
      <c r="B4" s="777"/>
      <c r="C4" s="777"/>
      <c r="D4" s="777"/>
      <c r="E4" s="777"/>
      <c r="F4" s="777"/>
      <c r="G4" s="779"/>
      <c r="H4" s="784" t="str">
        <f>IF('見積書(1号)'!AI20="","",'見積書(1号)'!AI20)</f>
        <v>（第　 回）</v>
      </c>
      <c r="I4" s="784"/>
      <c r="J4" s="784"/>
      <c r="K4" s="780" t="s">
        <v>118</v>
      </c>
      <c r="L4" s="780"/>
      <c r="M4" s="781"/>
      <c r="N4" s="780" t="s">
        <v>118</v>
      </c>
      <c r="O4" s="780"/>
      <c r="P4" s="781"/>
      <c r="Q4" s="783"/>
    </row>
    <row r="5" spans="1:17" s="30" customFormat="1" ht="40.5" customHeight="1">
      <c r="A5" s="85" t="s">
        <v>78</v>
      </c>
      <c r="B5" s="76" t="s">
        <v>67</v>
      </c>
      <c r="C5" s="76" t="s">
        <v>68</v>
      </c>
      <c r="D5" s="76" t="s">
        <v>69</v>
      </c>
      <c r="E5" s="76" t="s">
        <v>51</v>
      </c>
      <c r="F5" s="76" t="s">
        <v>70</v>
      </c>
      <c r="G5" s="105" t="s">
        <v>71</v>
      </c>
      <c r="H5" s="106" t="s">
        <v>69</v>
      </c>
      <c r="I5" s="106" t="s">
        <v>70</v>
      </c>
      <c r="J5" s="106" t="s">
        <v>72</v>
      </c>
      <c r="K5" s="106" t="s">
        <v>69</v>
      </c>
      <c r="L5" s="107" t="s">
        <v>70</v>
      </c>
      <c r="M5" s="108" t="s">
        <v>72</v>
      </c>
      <c r="N5" s="106" t="s">
        <v>69</v>
      </c>
      <c r="O5" s="107" t="s">
        <v>70</v>
      </c>
      <c r="P5" s="107" t="s">
        <v>72</v>
      </c>
      <c r="Q5" s="109"/>
    </row>
    <row r="6" spans="1:17" ht="40.5" customHeight="1">
      <c r="A6" s="110" t="str">
        <f>IF('見積書(2号)'!A6="","",'見積書(2号)'!A6)</f>
        <v/>
      </c>
      <c r="B6" s="110" t="str">
        <f>IF('見積書(2号)'!B6="","",'見積書(2号)'!B6)</f>
        <v>工  事  内  訳</v>
      </c>
      <c r="C6" s="111" t="str">
        <f>IF('見積書(2号)'!C6="","",'見積書(2号)'!C6)</f>
        <v/>
      </c>
      <c r="D6" s="112" t="str">
        <f>IF('見積書(2号)'!H6="","",'見積書(2号)'!H6)</f>
        <v/>
      </c>
      <c r="E6" s="111" t="str">
        <f>IF('見積書(2号)'!E6="","",'見積書(2号)'!E6)</f>
        <v/>
      </c>
      <c r="F6" s="112" t="str">
        <f>IF('見積書(2号)'!I6="","",'見積書(2号)'!I6)</f>
        <v/>
      </c>
      <c r="G6" s="113" t="str">
        <f>IF('見積書(2号)'!J6="","",'見積書(2号)'!J6)</f>
        <v/>
      </c>
      <c r="H6" s="113" t="str">
        <f>IF('見積書(2号)'!K6="","",'見積書(2号)'!K6)</f>
        <v/>
      </c>
      <c r="I6" s="113" t="str">
        <f>IF('見積書(2号)'!L6="","",'見積書(2号)'!L6)</f>
        <v/>
      </c>
      <c r="J6" s="113" t="str">
        <f>IF('見積書(2号)'!M6="","",'見積書(2号)'!M6)</f>
        <v/>
      </c>
      <c r="K6" s="131"/>
      <c r="L6" s="115"/>
      <c r="M6" s="116"/>
      <c r="N6" s="131"/>
      <c r="O6" s="115"/>
      <c r="P6" s="116"/>
      <c r="Q6" s="80"/>
    </row>
    <row r="7" spans="1:17" ht="40.5" customHeight="1">
      <c r="A7" s="110" t="str">
        <f>IF('見積書(2号)'!A7="","",'見積書(2号)'!A7)</f>
        <v/>
      </c>
      <c r="B7" s="111" t="str">
        <f>IF('見積書(2号)'!B7="","",'見積書(2号)'!B7)</f>
        <v/>
      </c>
      <c r="C7" s="111" t="str">
        <f>IF('見積書(2号)'!C7="","",'見積書(2号)'!C7)</f>
        <v/>
      </c>
      <c r="D7" s="112" t="str">
        <f>IF('見積書(2号)'!H7="","",'見積書(2号)'!H7)</f>
        <v/>
      </c>
      <c r="E7" s="111" t="str">
        <f>IF('見積書(2号)'!E7="","",'見積書(2号)'!E7)</f>
        <v/>
      </c>
      <c r="F7" s="112" t="str">
        <f>IF('見積書(2号)'!I7="","",'見積書(2号)'!I7)</f>
        <v/>
      </c>
      <c r="G7" s="113" t="str">
        <f>IF('見積書(2号)'!J7="","",'見積書(2号)'!J7)</f>
        <v/>
      </c>
      <c r="H7" s="113" t="str">
        <f>IF('見積書(2号)'!K7="","",'見積書(2号)'!K7)</f>
        <v/>
      </c>
      <c r="I7" s="113" t="str">
        <f>IF('見積書(2号)'!L7="","",'見積書(2号)'!L7)</f>
        <v/>
      </c>
      <c r="J7" s="113" t="str">
        <f>IF('見積書(2号)'!M7="","",'見積書(2号)'!M7)</f>
        <v/>
      </c>
      <c r="K7" s="131"/>
      <c r="L7" s="115"/>
      <c r="M7" s="116"/>
      <c r="N7" s="131"/>
      <c r="O7" s="115"/>
      <c r="P7" s="116"/>
      <c r="Q7" s="80"/>
    </row>
    <row r="8" spans="1:17" ht="40.5" customHeight="1">
      <c r="A8" s="110" t="str">
        <f>IF('見積書(2号)'!A8="","",'見積書(2号)'!A8)</f>
        <v>A</v>
      </c>
      <c r="B8" s="111" t="str">
        <f>IF('見積書(2号)'!B8="","",'見積書(2号)'!B8)</f>
        <v xml:space="preserve">                     　　　　工事</v>
      </c>
      <c r="C8" s="111" t="str">
        <f>IF('見積書(2号)'!C8="","",'見積書(2号)'!C8)</f>
        <v/>
      </c>
      <c r="D8" s="112">
        <v>1</v>
      </c>
      <c r="E8" s="114" t="s">
        <v>143</v>
      </c>
      <c r="F8" s="112" t="str">
        <f>IF('見積書(2号)'!I8="","",'見積書(2号)'!I8)</f>
        <v/>
      </c>
      <c r="G8" s="113">
        <f>IF('見積書(2号)'!J8="","",'見積書(2号)'!J8)</f>
        <v>1000000</v>
      </c>
      <c r="H8" s="113" t="str">
        <f>IF('見積書(2号)'!K8="","",'見積書(2号)'!K8)</f>
        <v/>
      </c>
      <c r="I8" s="113" t="str">
        <f>IF('見積書(2号)'!L8="","",'見積書(2号)'!L8)</f>
        <v/>
      </c>
      <c r="J8" s="113">
        <f>IF('見積書(2号)'!M8="","",'見積書(2号)'!M8)</f>
        <v>0</v>
      </c>
      <c r="K8" s="131">
        <v>1</v>
      </c>
      <c r="L8" s="115"/>
      <c r="M8" s="116">
        <f>M57</f>
        <v>600000</v>
      </c>
      <c r="N8" s="131"/>
      <c r="O8" s="115"/>
      <c r="P8" s="116">
        <f>P57</f>
        <v>0</v>
      </c>
      <c r="Q8" s="80"/>
    </row>
    <row r="9" spans="1:17" ht="40.5" customHeight="1">
      <c r="A9" s="110" t="str">
        <f>IF('見積書(2号)'!A9="","",'見積書(2号)'!A9)</f>
        <v>Ｂ</v>
      </c>
      <c r="B9" s="111" t="str">
        <f>IF('見積書(2号)'!B9="","",'見積書(2号)'!B9)</f>
        <v xml:space="preserve">                     　　　　工事</v>
      </c>
      <c r="C9" s="111" t="str">
        <f>IF('見積書(2号)'!C9="","",'見積書(2号)'!C9)</f>
        <v/>
      </c>
      <c r="D9" s="112">
        <v>1</v>
      </c>
      <c r="E9" s="114" t="s">
        <v>143</v>
      </c>
      <c r="F9" s="112" t="str">
        <f>IF('見積書(2号)'!I9="","",'見積書(2号)'!I9)</f>
        <v/>
      </c>
      <c r="G9" s="113">
        <f>IF('見積書(2号)'!J9="","",'見積書(2号)'!J9)</f>
        <v>0</v>
      </c>
      <c r="H9" s="113" t="str">
        <f>IF('見積書(2号)'!K9="","",'見積書(2号)'!K9)</f>
        <v/>
      </c>
      <c r="I9" s="113" t="str">
        <f>IF('見積書(2号)'!L9="","",'見積書(2号)'!L9)</f>
        <v/>
      </c>
      <c r="J9" s="113">
        <f>IF('見積書(2号)'!M9="","",'見積書(2号)'!M9)</f>
        <v>0</v>
      </c>
      <c r="K9" s="131">
        <v>1</v>
      </c>
      <c r="L9" s="115"/>
      <c r="M9" s="116">
        <f>M86</f>
        <v>0</v>
      </c>
      <c r="N9" s="131"/>
      <c r="O9" s="115"/>
      <c r="P9" s="116">
        <f>P86</f>
        <v>0</v>
      </c>
      <c r="Q9" s="80"/>
    </row>
    <row r="10" spans="1:17" ht="40.5" customHeight="1">
      <c r="A10" s="110" t="str">
        <f>IF('見積書(2号)'!A10="","",'見積書(2号)'!A10)</f>
        <v>Ｃ</v>
      </c>
      <c r="B10" s="111" t="str">
        <f>IF('見積書(2号)'!B10="","",'見積書(2号)'!B10)</f>
        <v xml:space="preserve">                     　　　　工事</v>
      </c>
      <c r="C10" s="111" t="str">
        <f>IF('見積書(2号)'!C10="","",'見積書(2号)'!C10)</f>
        <v/>
      </c>
      <c r="D10" s="112">
        <v>1</v>
      </c>
      <c r="E10" s="114" t="s">
        <v>143</v>
      </c>
      <c r="F10" s="112" t="str">
        <f>IF('見積書(2号)'!I10="","",'見積書(2号)'!I10)</f>
        <v/>
      </c>
      <c r="G10" s="113">
        <f>IF('見積書(2号)'!J10="","",'見積書(2号)'!J10)</f>
        <v>0</v>
      </c>
      <c r="H10" s="113" t="str">
        <f>IF('見積書(2号)'!K10="","",'見積書(2号)'!K10)</f>
        <v/>
      </c>
      <c r="I10" s="113" t="str">
        <f>IF('見積書(2号)'!L10="","",'見積書(2号)'!L10)</f>
        <v/>
      </c>
      <c r="J10" s="113">
        <f>IF('見積書(2号)'!M10="","",'見積書(2号)'!M10)</f>
        <v>0</v>
      </c>
      <c r="K10" s="131">
        <v>1</v>
      </c>
      <c r="L10" s="115"/>
      <c r="M10" s="116">
        <f>M115</f>
        <v>0</v>
      </c>
      <c r="N10" s="131"/>
      <c r="O10" s="115"/>
      <c r="P10" s="116">
        <f>P115</f>
        <v>0</v>
      </c>
      <c r="Q10" s="80"/>
    </row>
    <row r="11" spans="1:17" ht="40.5" customHeight="1">
      <c r="A11" s="110" t="str">
        <f>IF('見積書(2号)'!A11="","",'見積書(2号)'!A11)</f>
        <v>Ｄ</v>
      </c>
      <c r="B11" s="111" t="str">
        <f>IF('見積書(2号)'!B11="","",'見積書(2号)'!B11)</f>
        <v xml:space="preserve">                     　　　　工事</v>
      </c>
      <c r="C11" s="111" t="str">
        <f>IF('見積書(2号)'!C11="","",'見積書(2号)'!C11)</f>
        <v/>
      </c>
      <c r="D11" s="112">
        <v>1</v>
      </c>
      <c r="E11" s="114" t="s">
        <v>143</v>
      </c>
      <c r="F11" s="112" t="str">
        <f>IF('見積書(2号)'!I11="","",'見積書(2号)'!I11)</f>
        <v/>
      </c>
      <c r="G11" s="113">
        <f>IF('見積書(2号)'!J11="","",'見積書(2号)'!J11)</f>
        <v>0</v>
      </c>
      <c r="H11" s="113" t="str">
        <f>IF('見積書(2号)'!K11="","",'見積書(2号)'!K11)</f>
        <v/>
      </c>
      <c r="I11" s="113" t="str">
        <f>IF('見積書(2号)'!L11="","",'見積書(2号)'!L11)</f>
        <v/>
      </c>
      <c r="J11" s="113">
        <f>IF('見積書(2号)'!M11="","",'見積書(2号)'!M11)</f>
        <v>0</v>
      </c>
      <c r="K11" s="131">
        <v>1</v>
      </c>
      <c r="L11" s="115"/>
      <c r="M11" s="116">
        <f>M144</f>
        <v>0</v>
      </c>
      <c r="N11" s="131"/>
      <c r="O11" s="115"/>
      <c r="P11" s="116">
        <f>P144</f>
        <v>0</v>
      </c>
      <c r="Q11" s="80"/>
    </row>
    <row r="12" spans="1:17" ht="40.5" customHeight="1">
      <c r="A12" s="110" t="str">
        <f>IF('見積書(2号)'!A12="","",'見積書(2号)'!A12)</f>
        <v>Ｅ</v>
      </c>
      <c r="B12" s="111" t="str">
        <f>IF('見積書(2号)'!B12="","",'見積書(2号)'!B12)</f>
        <v xml:space="preserve">                     　　　　工事</v>
      </c>
      <c r="C12" s="111" t="str">
        <f>IF('見積書(2号)'!C12="","",'見積書(2号)'!C12)</f>
        <v/>
      </c>
      <c r="D12" s="112">
        <v>1</v>
      </c>
      <c r="E12" s="114" t="s">
        <v>143</v>
      </c>
      <c r="F12" s="112" t="str">
        <f>IF('見積書(2号)'!I12="","",'見積書(2号)'!I12)</f>
        <v/>
      </c>
      <c r="G12" s="113">
        <f>IF('見積書(2号)'!J12="","",'見積書(2号)'!J12)</f>
        <v>0</v>
      </c>
      <c r="H12" s="113" t="str">
        <f>IF('見積書(2号)'!K12="","",'見積書(2号)'!K12)</f>
        <v/>
      </c>
      <c r="I12" s="113" t="str">
        <f>IF('見積書(2号)'!L12="","",'見積書(2号)'!L12)</f>
        <v/>
      </c>
      <c r="J12" s="113">
        <f>IF('見積書(2号)'!M12="","",'見積書(2号)'!M12)</f>
        <v>0</v>
      </c>
      <c r="K12" s="131">
        <v>1</v>
      </c>
      <c r="L12" s="115"/>
      <c r="M12" s="116">
        <f>M173</f>
        <v>0</v>
      </c>
      <c r="N12" s="131"/>
      <c r="O12" s="115"/>
      <c r="P12" s="116">
        <f>P173</f>
        <v>0</v>
      </c>
      <c r="Q12" s="80"/>
    </row>
    <row r="13" spans="1:17" ht="40.5" customHeight="1">
      <c r="A13" s="110">
        <f>IF('見積書(2号)'!A13="","",'見積書(2号)'!A13)</f>
        <v>0</v>
      </c>
      <c r="B13" s="111">
        <f>IF('見積書(2号)'!B13="","",'見積書(2号)'!B13)</f>
        <v>0</v>
      </c>
      <c r="C13" s="111" t="str">
        <f>IF('見積書(2号)'!C13="","",'見積書(2号)'!C13)</f>
        <v/>
      </c>
      <c r="D13" s="112" t="str">
        <f>IF('見積書(2号)'!H13="","",'見積書(2号)'!H13)</f>
        <v/>
      </c>
      <c r="E13" s="111" t="str">
        <f>IF('見積書(2号)'!E13="","",'見積書(2号)'!E13)</f>
        <v/>
      </c>
      <c r="F13" s="112" t="str">
        <f>IF('見積書(2号)'!I13="","",'見積書(2号)'!I13)</f>
        <v/>
      </c>
      <c r="G13" s="113">
        <f>IF('見積書(2号)'!J13="","",'見積書(2号)'!J13)</f>
        <v>0</v>
      </c>
      <c r="H13" s="113" t="str">
        <f>IF('見積書(2号)'!K13="","",'見積書(2号)'!K13)</f>
        <v/>
      </c>
      <c r="I13" s="113" t="str">
        <f>IF('見積書(2号)'!L13="","",'見積書(2号)'!L13)</f>
        <v/>
      </c>
      <c r="J13" s="113">
        <f>IF('見積書(2号)'!M13="","",'見積書(2号)'!M13)</f>
        <v>0</v>
      </c>
      <c r="K13" s="131"/>
      <c r="L13" s="115"/>
      <c r="M13" s="116">
        <f>M202</f>
        <v>0</v>
      </c>
      <c r="N13" s="131"/>
      <c r="O13" s="115"/>
      <c r="P13" s="116">
        <f>P202</f>
        <v>0</v>
      </c>
      <c r="Q13" s="80"/>
    </row>
    <row r="14" spans="1:17" ht="40.5" customHeight="1">
      <c r="A14" s="110">
        <f>IF('見積書(2号)'!A14="","",'見積書(2号)'!A14)</f>
        <v>0</v>
      </c>
      <c r="B14" s="111">
        <f>IF('見積書(2号)'!B14="","",'見積書(2号)'!B14)</f>
        <v>0</v>
      </c>
      <c r="C14" s="111" t="str">
        <f>IF('見積書(2号)'!C14="","",'見積書(2号)'!C14)</f>
        <v/>
      </c>
      <c r="D14" s="112" t="str">
        <f>IF('見積書(2号)'!H14="","",'見積書(2号)'!H14)</f>
        <v/>
      </c>
      <c r="E14" s="111" t="str">
        <f>IF('見積書(2号)'!E14="","",'見積書(2号)'!E14)</f>
        <v/>
      </c>
      <c r="F14" s="112" t="str">
        <f>IF('見積書(2号)'!I14="","",'見積書(2号)'!I14)</f>
        <v/>
      </c>
      <c r="G14" s="113">
        <f>IF('見積書(2号)'!J14="","",'見積書(2号)'!J14)</f>
        <v>0</v>
      </c>
      <c r="H14" s="113" t="str">
        <f>IF('見積書(2号)'!K14="","",'見積書(2号)'!K14)</f>
        <v/>
      </c>
      <c r="I14" s="113" t="str">
        <f>IF('見積書(2号)'!L14="","",'見積書(2号)'!L14)</f>
        <v/>
      </c>
      <c r="J14" s="113">
        <f>IF('見積書(2号)'!M14="","",'見積書(2号)'!M14)</f>
        <v>0</v>
      </c>
      <c r="K14" s="131"/>
      <c r="L14" s="115"/>
      <c r="M14" s="116">
        <f>M231</f>
        <v>0</v>
      </c>
      <c r="N14" s="131"/>
      <c r="O14" s="115"/>
      <c r="P14" s="116">
        <f>P231</f>
        <v>0</v>
      </c>
      <c r="Q14" s="80"/>
    </row>
    <row r="15" spans="1:17" ht="40.5" customHeight="1">
      <c r="A15" s="110" t="str">
        <f>IF('見積書(2号)'!A15="","",'見積書(2号)'!A15)</f>
        <v/>
      </c>
      <c r="B15" s="111" t="str">
        <f>IF('見積書(2号)'!B15="","",'見積書(2号)'!B15)</f>
        <v/>
      </c>
      <c r="C15" s="111" t="str">
        <f>IF('見積書(2号)'!C15="","",'見積書(2号)'!C15)</f>
        <v/>
      </c>
      <c r="D15" s="112" t="str">
        <f>IF('見積書(2号)'!H15="","",'見積書(2号)'!H15)</f>
        <v/>
      </c>
      <c r="E15" s="111" t="str">
        <f>IF('見積書(2号)'!E15="","",'見積書(2号)'!E15)</f>
        <v/>
      </c>
      <c r="F15" s="112" t="str">
        <f>IF('見積書(2号)'!I15="","",'見積書(2号)'!I15)</f>
        <v/>
      </c>
      <c r="G15" s="113" t="str">
        <f>IF('見積書(2号)'!J15="","",'見積書(2号)'!J15)</f>
        <v/>
      </c>
      <c r="H15" s="113" t="str">
        <f>IF('見積書(2号)'!K15="","",'見積書(2号)'!K15)</f>
        <v/>
      </c>
      <c r="I15" s="113" t="str">
        <f>IF('見積書(2号)'!L15="","",'見積書(2号)'!L15)</f>
        <v/>
      </c>
      <c r="J15" s="113" t="str">
        <f>IF('見積書(2号)'!M15="","",'見積書(2号)'!M15)</f>
        <v/>
      </c>
      <c r="K15" s="131"/>
      <c r="L15" s="115"/>
      <c r="M15" s="116"/>
      <c r="N15" s="131"/>
      <c r="O15" s="115"/>
      <c r="P15" s="116"/>
      <c r="Q15" s="80"/>
    </row>
    <row r="16" spans="1:17" ht="40.5" customHeight="1">
      <c r="A16" s="110" t="str">
        <f>IF('見積書(2号)'!A16="","",'見積書(2号)'!A16)</f>
        <v/>
      </c>
      <c r="B16" s="111" t="str">
        <f>IF('見積書(2号)'!B16="","",'見積書(2号)'!B16)</f>
        <v/>
      </c>
      <c r="C16" s="111" t="str">
        <f>IF('見積書(2号)'!C16="","",'見積書(2号)'!C16)</f>
        <v/>
      </c>
      <c r="D16" s="112" t="str">
        <f>IF('見積書(2号)'!H16="","",'見積書(2号)'!H16)</f>
        <v/>
      </c>
      <c r="E16" s="111" t="str">
        <f>IF('見積書(2号)'!E16="","",'見積書(2号)'!E16)</f>
        <v/>
      </c>
      <c r="F16" s="112" t="str">
        <f>IF('見積書(2号)'!I16="","",'見積書(2号)'!I16)</f>
        <v/>
      </c>
      <c r="G16" s="113" t="str">
        <f>IF('見積書(2号)'!J16="","",'見積書(2号)'!J16)</f>
        <v/>
      </c>
      <c r="H16" s="113" t="str">
        <f>IF('見積書(2号)'!K16="","",'見積書(2号)'!K16)</f>
        <v/>
      </c>
      <c r="I16" s="113" t="str">
        <f>IF('見積書(2号)'!L16="","",'見積書(2号)'!L16)</f>
        <v/>
      </c>
      <c r="J16" s="113" t="str">
        <f>IF('見積書(2号)'!M16="","",'見積書(2号)'!M16)</f>
        <v/>
      </c>
      <c r="K16" s="131"/>
      <c r="L16" s="115"/>
      <c r="M16" s="116"/>
      <c r="N16" s="131"/>
      <c r="O16" s="115"/>
      <c r="P16" s="116"/>
      <c r="Q16" s="80"/>
    </row>
    <row r="17" spans="1:17" ht="40.5" customHeight="1">
      <c r="A17" s="110" t="str">
        <f>IF('見積書(2号)'!A17="","",'見積書(2号)'!A17)</f>
        <v/>
      </c>
      <c r="B17" s="111" t="str">
        <f>IF('見積書(2号)'!B17="","",'見積書(2号)'!B17)</f>
        <v/>
      </c>
      <c r="C17" s="111" t="str">
        <f>IF('見積書(2号)'!C17="","",'見積書(2号)'!C17)</f>
        <v/>
      </c>
      <c r="D17" s="112" t="str">
        <f>IF('見積書(2号)'!H17="","",'見積書(2号)'!H17)</f>
        <v/>
      </c>
      <c r="E17" s="111" t="str">
        <f>IF('見積書(2号)'!E17="","",'見積書(2号)'!E17)</f>
        <v/>
      </c>
      <c r="F17" s="112" t="str">
        <f>IF('見積書(2号)'!I17="","",'見積書(2号)'!I17)</f>
        <v/>
      </c>
      <c r="G17" s="113" t="str">
        <f>IF('見積書(2号)'!J17="","",'見積書(2号)'!J17)</f>
        <v/>
      </c>
      <c r="H17" s="113" t="str">
        <f>IF('見積書(2号)'!K17="","",'見積書(2号)'!K17)</f>
        <v/>
      </c>
      <c r="I17" s="113" t="str">
        <f>IF('見積書(2号)'!L17="","",'見積書(2号)'!L17)</f>
        <v/>
      </c>
      <c r="J17" s="113" t="str">
        <f>IF('見積書(2号)'!M17="","",'見積書(2号)'!M17)</f>
        <v/>
      </c>
      <c r="K17" s="131"/>
      <c r="L17" s="115"/>
      <c r="M17" s="116"/>
      <c r="N17" s="131"/>
      <c r="O17" s="115"/>
      <c r="P17" s="116"/>
      <c r="Q17" s="80"/>
    </row>
    <row r="18" spans="1:17" ht="40.5" customHeight="1">
      <c r="A18" s="110" t="str">
        <f>IF('見積書(2号)'!A18="","",'見積書(2号)'!A18)</f>
        <v/>
      </c>
      <c r="B18" s="111" t="str">
        <f>IF('見積書(2号)'!B18="","",'見積書(2号)'!B18)</f>
        <v/>
      </c>
      <c r="C18" s="111" t="str">
        <f>IF('見積書(2号)'!C18="","",'見積書(2号)'!C18)</f>
        <v/>
      </c>
      <c r="D18" s="112" t="str">
        <f>IF('見積書(2号)'!H18="","",'見積書(2号)'!H18)</f>
        <v/>
      </c>
      <c r="E18" s="111" t="str">
        <f>IF('見積書(2号)'!E18="","",'見積書(2号)'!E18)</f>
        <v/>
      </c>
      <c r="F18" s="112" t="str">
        <f>IF('見積書(2号)'!I18="","",'見積書(2号)'!I18)</f>
        <v/>
      </c>
      <c r="G18" s="113" t="str">
        <f>IF('見積書(2号)'!J18="","",'見積書(2号)'!J18)</f>
        <v/>
      </c>
      <c r="H18" s="113" t="str">
        <f>IF('見積書(2号)'!K18="","",'見積書(2号)'!K18)</f>
        <v/>
      </c>
      <c r="I18" s="113" t="str">
        <f>IF('見積書(2号)'!L18="","",'見積書(2号)'!L18)</f>
        <v/>
      </c>
      <c r="J18" s="113" t="str">
        <f>IF('見積書(2号)'!M18="","",'見積書(2号)'!M18)</f>
        <v/>
      </c>
      <c r="K18" s="131"/>
      <c r="L18" s="115"/>
      <c r="M18" s="116"/>
      <c r="N18" s="131"/>
      <c r="O18" s="115"/>
      <c r="P18" s="116"/>
      <c r="Q18" s="80"/>
    </row>
    <row r="19" spans="1:17" ht="40.5" customHeight="1">
      <c r="A19" s="110" t="str">
        <f>IF('見積書(2号)'!A19="","",'見積書(2号)'!A19)</f>
        <v/>
      </c>
      <c r="B19" s="111" t="str">
        <f>IF('見積書(2号)'!B19="","",'見積書(2号)'!B19)</f>
        <v/>
      </c>
      <c r="C19" s="111" t="str">
        <f>IF('見積書(2号)'!C19="","",'見積書(2号)'!C19)</f>
        <v/>
      </c>
      <c r="D19" s="112" t="str">
        <f>IF('見積書(2号)'!H19="","",'見積書(2号)'!H19)</f>
        <v/>
      </c>
      <c r="E19" s="111" t="str">
        <f>IF('見積書(2号)'!E19="","",'見積書(2号)'!E19)</f>
        <v/>
      </c>
      <c r="F19" s="112" t="str">
        <f>IF('見積書(2号)'!I19="","",'見積書(2号)'!I19)</f>
        <v/>
      </c>
      <c r="G19" s="113" t="str">
        <f>IF('見積書(2号)'!J19="","",'見積書(2号)'!J19)</f>
        <v/>
      </c>
      <c r="H19" s="113" t="str">
        <f>IF('見積書(2号)'!K19="","",'見積書(2号)'!K19)</f>
        <v/>
      </c>
      <c r="I19" s="113" t="str">
        <f>IF('見積書(2号)'!L19="","",'見積書(2号)'!L19)</f>
        <v/>
      </c>
      <c r="J19" s="113" t="str">
        <f>IF('見積書(2号)'!M19="","",'見積書(2号)'!M19)</f>
        <v/>
      </c>
      <c r="K19" s="131"/>
      <c r="L19" s="115"/>
      <c r="M19" s="116"/>
      <c r="N19" s="131"/>
      <c r="O19" s="115"/>
      <c r="P19" s="116"/>
      <c r="Q19" s="80"/>
    </row>
    <row r="20" spans="1:17" ht="40.5" customHeight="1">
      <c r="A20" s="110" t="str">
        <f>IF('見積書(2号)'!A20="","",'見積書(2号)'!A20)</f>
        <v/>
      </c>
      <c r="B20" s="111" t="str">
        <f>IF('見積書(2号)'!B20="","",'見積書(2号)'!B20)</f>
        <v/>
      </c>
      <c r="C20" s="111" t="str">
        <f>IF('見積書(2号)'!C20="","",'見積書(2号)'!C20)</f>
        <v/>
      </c>
      <c r="D20" s="112" t="str">
        <f>IF('見積書(2号)'!H20="","",'見積書(2号)'!H20)</f>
        <v/>
      </c>
      <c r="E20" s="111" t="str">
        <f>IF('見積書(2号)'!E20="","",'見積書(2号)'!E20)</f>
        <v/>
      </c>
      <c r="F20" s="112" t="str">
        <f>IF('見積書(2号)'!I20="","",'見積書(2号)'!I20)</f>
        <v/>
      </c>
      <c r="G20" s="113" t="str">
        <f>IF('見積書(2号)'!J20="","",'見積書(2号)'!J20)</f>
        <v/>
      </c>
      <c r="H20" s="113" t="str">
        <f>IF('見積書(2号)'!K20="","",'見積書(2号)'!K20)</f>
        <v/>
      </c>
      <c r="I20" s="113" t="str">
        <f>IF('見積書(2号)'!L20="","",'見積書(2号)'!L20)</f>
        <v/>
      </c>
      <c r="J20" s="113" t="str">
        <f>IF('見積書(2号)'!M20="","",'見積書(2号)'!M20)</f>
        <v/>
      </c>
      <c r="K20" s="131"/>
      <c r="L20" s="115"/>
      <c r="M20" s="116"/>
      <c r="N20" s="131"/>
      <c r="O20" s="115"/>
      <c r="P20" s="116"/>
      <c r="Q20" s="80"/>
    </row>
    <row r="21" spans="1:17" ht="40.5" customHeight="1">
      <c r="A21" s="110" t="str">
        <f>IF('見積書(2号)'!A21="","",'見積書(2号)'!A21)</f>
        <v/>
      </c>
      <c r="B21" s="111" t="str">
        <f>IF('見積書(2号)'!B21="","",'見積書(2号)'!B21)</f>
        <v/>
      </c>
      <c r="C21" s="111" t="str">
        <f>IF('見積書(2号)'!C21="","",'見積書(2号)'!C21)</f>
        <v/>
      </c>
      <c r="D21" s="112" t="str">
        <f>IF('見積書(2号)'!H21="","",'見積書(2号)'!H21)</f>
        <v/>
      </c>
      <c r="E21" s="111" t="str">
        <f>IF('見積書(2号)'!E21="","",'見積書(2号)'!E21)</f>
        <v/>
      </c>
      <c r="F21" s="112" t="str">
        <f>IF('見積書(2号)'!I21="","",'見積書(2号)'!I21)</f>
        <v/>
      </c>
      <c r="G21" s="113" t="str">
        <f>IF('見積書(2号)'!J21="","",'見積書(2号)'!J21)</f>
        <v/>
      </c>
      <c r="H21" s="113" t="str">
        <f>IF('見積書(2号)'!K21="","",'見積書(2号)'!K21)</f>
        <v/>
      </c>
      <c r="I21" s="113" t="str">
        <f>IF('見積書(2号)'!L21="","",'見積書(2号)'!L21)</f>
        <v/>
      </c>
      <c r="J21" s="113" t="str">
        <f>IF('見積書(2号)'!M21="","",'見積書(2号)'!M21)</f>
        <v/>
      </c>
      <c r="K21" s="131"/>
      <c r="L21" s="115"/>
      <c r="M21" s="116"/>
      <c r="N21" s="131"/>
      <c r="O21" s="115"/>
      <c r="P21" s="116"/>
      <c r="Q21" s="80"/>
    </row>
    <row r="22" spans="1:17" ht="40.5" customHeight="1">
      <c r="A22" s="110" t="str">
        <f>IF('見積書(2号)'!A22="","",'見積書(2号)'!A22)</f>
        <v/>
      </c>
      <c r="B22" s="111" t="str">
        <f>IF('見積書(2号)'!B22="","",'見積書(2号)'!B22)</f>
        <v/>
      </c>
      <c r="C22" s="111" t="str">
        <f>IF('見積書(2号)'!C22="","",'見積書(2号)'!C22)</f>
        <v/>
      </c>
      <c r="D22" s="112" t="str">
        <f>IF('見積書(2号)'!H22="","",'見積書(2号)'!H22)</f>
        <v/>
      </c>
      <c r="E22" s="111" t="str">
        <f>IF('見積書(2号)'!E22="","",'見積書(2号)'!E22)</f>
        <v/>
      </c>
      <c r="F22" s="112" t="str">
        <f>IF('見積書(2号)'!I22="","",'見積書(2号)'!I22)</f>
        <v/>
      </c>
      <c r="G22" s="113" t="str">
        <f>IF('見積書(2号)'!J22="","",'見積書(2号)'!J22)</f>
        <v/>
      </c>
      <c r="H22" s="113" t="str">
        <f>IF('見積書(2号)'!K22="","",'見積書(2号)'!K22)</f>
        <v/>
      </c>
      <c r="I22" s="113" t="str">
        <f>IF('見積書(2号)'!L22="","",'見積書(2号)'!L22)</f>
        <v/>
      </c>
      <c r="J22" s="113" t="str">
        <f>IF('見積書(2号)'!M22="","",'見積書(2号)'!M22)</f>
        <v/>
      </c>
      <c r="K22" s="131"/>
      <c r="L22" s="115"/>
      <c r="M22" s="116"/>
      <c r="N22" s="131"/>
      <c r="O22" s="115"/>
      <c r="P22" s="116"/>
      <c r="Q22" s="80"/>
    </row>
    <row r="23" spans="1:17" ht="40.5" customHeight="1">
      <c r="A23" s="110" t="str">
        <f>IF('見積書(2号)'!A23="","",'見積書(2号)'!A23)</f>
        <v/>
      </c>
      <c r="B23" s="111" t="str">
        <f>IF('見積書(2号)'!B23="","",'見積書(2号)'!B23)</f>
        <v/>
      </c>
      <c r="C23" s="111" t="str">
        <f>IF('見積書(2号)'!C23="","",'見積書(2号)'!C23)</f>
        <v/>
      </c>
      <c r="D23" s="112" t="str">
        <f>IF('見積書(2号)'!H23="","",'見積書(2号)'!H23)</f>
        <v/>
      </c>
      <c r="E23" s="111" t="str">
        <f>IF('見積書(2号)'!E23="","",'見積書(2号)'!E23)</f>
        <v/>
      </c>
      <c r="F23" s="112" t="str">
        <f>IF('見積書(2号)'!I23="","",'見積書(2号)'!I23)</f>
        <v/>
      </c>
      <c r="G23" s="113" t="str">
        <f>IF('見積書(2号)'!J23="","",'見積書(2号)'!J23)</f>
        <v/>
      </c>
      <c r="H23" s="113" t="str">
        <f>IF('見積書(2号)'!K23="","",'見積書(2号)'!K23)</f>
        <v/>
      </c>
      <c r="I23" s="113" t="str">
        <f>IF('見積書(2号)'!L23="","",'見積書(2号)'!L23)</f>
        <v/>
      </c>
      <c r="J23" s="113" t="str">
        <f>IF('見積書(2号)'!M23="","",'見積書(2号)'!M23)</f>
        <v/>
      </c>
      <c r="K23" s="131"/>
      <c r="L23" s="115"/>
      <c r="M23" s="116"/>
      <c r="N23" s="131"/>
      <c r="O23" s="115"/>
      <c r="P23" s="116"/>
      <c r="Q23" s="80"/>
    </row>
    <row r="24" spans="1:17" ht="40.5" customHeight="1">
      <c r="A24" s="110" t="str">
        <f>IF('見積書(2号)'!A24="","",'見積書(2号)'!A24)</f>
        <v/>
      </c>
      <c r="B24" s="111" t="str">
        <f>IF('見積書(2号)'!B24="","",'見積書(2号)'!B24)</f>
        <v/>
      </c>
      <c r="C24" s="111" t="str">
        <f>IF('見積書(2号)'!C24="","",'見積書(2号)'!C24)</f>
        <v/>
      </c>
      <c r="D24" s="112" t="str">
        <f>IF('見積書(2号)'!H24="","",'見積書(2号)'!H24)</f>
        <v/>
      </c>
      <c r="E24" s="111" t="str">
        <f>IF('見積書(2号)'!E24="","",'見積書(2号)'!E24)</f>
        <v/>
      </c>
      <c r="F24" s="112" t="str">
        <f>IF('見積書(2号)'!I24="","",'見積書(2号)'!I24)</f>
        <v/>
      </c>
      <c r="G24" s="113" t="str">
        <f>IF('見積書(2号)'!J24="","",'見積書(2号)'!J24)</f>
        <v/>
      </c>
      <c r="H24" s="113" t="str">
        <f>IF('見積書(2号)'!K24="","",'見積書(2号)'!K24)</f>
        <v/>
      </c>
      <c r="I24" s="113" t="str">
        <f>IF('見積書(2号)'!L24="","",'見積書(2号)'!L24)</f>
        <v/>
      </c>
      <c r="J24" s="113" t="str">
        <f>IF('見積書(2号)'!M24="","",'見積書(2号)'!M24)</f>
        <v/>
      </c>
      <c r="K24" s="131"/>
      <c r="L24" s="115"/>
      <c r="M24" s="116"/>
      <c r="N24" s="131"/>
      <c r="O24" s="115"/>
      <c r="P24" s="116"/>
      <c r="Q24" s="80"/>
    </row>
    <row r="25" spans="1:17" ht="40.5" customHeight="1">
      <c r="A25" s="110" t="str">
        <f>IF('見積書(2号)'!A25="","",'見積書(2号)'!A25)</f>
        <v/>
      </c>
      <c r="B25" s="111" t="str">
        <f>IF('見積書(2号)'!B25="","",'見積書(2号)'!B25)</f>
        <v/>
      </c>
      <c r="C25" s="111" t="str">
        <f>IF('見積書(2号)'!C25="","",'見積書(2号)'!C25)</f>
        <v/>
      </c>
      <c r="D25" s="112" t="str">
        <f>IF('見積書(2号)'!H25="","",'見積書(2号)'!H25)</f>
        <v/>
      </c>
      <c r="E25" s="111" t="str">
        <f>IF('見積書(2号)'!E25="","",'見積書(2号)'!E25)</f>
        <v/>
      </c>
      <c r="F25" s="112" t="str">
        <f>IF('見積書(2号)'!I25="","",'見積書(2号)'!I25)</f>
        <v/>
      </c>
      <c r="G25" s="113" t="str">
        <f>IF('見積書(2号)'!J25="","",'見積書(2号)'!J25)</f>
        <v/>
      </c>
      <c r="H25" s="113" t="str">
        <f>IF('見積書(2号)'!K25="","",'見積書(2号)'!K25)</f>
        <v/>
      </c>
      <c r="I25" s="113" t="str">
        <f>IF('見積書(2号)'!L25="","",'見積書(2号)'!L25)</f>
        <v/>
      </c>
      <c r="J25" s="113" t="str">
        <f>IF('見積書(2号)'!M25="","",'見積書(2号)'!M25)</f>
        <v/>
      </c>
      <c r="K25" s="131"/>
      <c r="L25" s="115"/>
      <c r="M25" s="116"/>
      <c r="N25" s="131"/>
      <c r="O25" s="115"/>
      <c r="P25" s="116"/>
      <c r="Q25" s="80"/>
    </row>
    <row r="26" spans="1:17" ht="40.5" customHeight="1">
      <c r="A26" s="110" t="str">
        <f>IF('見積書(2号)'!A26="","",'見積書(2号)'!A26)</f>
        <v/>
      </c>
      <c r="B26" s="111" t="str">
        <f>IF('見積書(2号)'!B26="","",'見積書(2号)'!B26)</f>
        <v/>
      </c>
      <c r="C26" s="111" t="str">
        <f>IF('見積書(2号)'!C26="","",'見積書(2号)'!C26)</f>
        <v/>
      </c>
      <c r="D26" s="112" t="str">
        <f>IF('見積書(2号)'!H26="","",'見積書(2号)'!H26)</f>
        <v/>
      </c>
      <c r="E26" s="111" t="str">
        <f>IF('見積書(2号)'!E26="","",'見積書(2号)'!E26)</f>
        <v/>
      </c>
      <c r="F26" s="112" t="str">
        <f>IF('見積書(2号)'!I26="","",'見積書(2号)'!I26)</f>
        <v/>
      </c>
      <c r="G26" s="113" t="str">
        <f>IF('見積書(2号)'!J26="","",'見積書(2号)'!J26)</f>
        <v/>
      </c>
      <c r="H26" s="113" t="str">
        <f>IF('見積書(2号)'!K26="","",'見積書(2号)'!K26)</f>
        <v/>
      </c>
      <c r="I26" s="113" t="str">
        <f>IF('見積書(2号)'!L26="","",'見積書(2号)'!L26)</f>
        <v/>
      </c>
      <c r="J26" s="113" t="str">
        <f>IF('見積書(2号)'!M26="","",'見積書(2号)'!M26)</f>
        <v/>
      </c>
      <c r="K26" s="131"/>
      <c r="L26" s="115"/>
      <c r="M26" s="116"/>
      <c r="N26" s="131"/>
      <c r="O26" s="115"/>
      <c r="P26" s="116"/>
      <c r="Q26" s="80"/>
    </row>
    <row r="27" spans="1:17" ht="40.5" customHeight="1">
      <c r="A27" s="110" t="str">
        <f>IF('見積書(2号)'!A27="","",'見積書(2号)'!A27)</f>
        <v/>
      </c>
      <c r="B27" s="111" t="str">
        <f>IF('見積書(2号)'!B27="","",'見積書(2号)'!B27)</f>
        <v/>
      </c>
      <c r="C27" s="111" t="str">
        <f>IF('見積書(2号)'!C27="","",'見積書(2号)'!C27)</f>
        <v/>
      </c>
      <c r="D27" s="112" t="str">
        <f>IF('見積書(2号)'!H27="","",'見積書(2号)'!H27)</f>
        <v/>
      </c>
      <c r="E27" s="111" t="str">
        <f>IF('見積書(2号)'!E27="","",'見積書(2号)'!E27)</f>
        <v/>
      </c>
      <c r="F27" s="112" t="str">
        <f>IF('見積書(2号)'!I27="","",'見積書(2号)'!I27)</f>
        <v/>
      </c>
      <c r="G27" s="113" t="str">
        <f>IF('見積書(2号)'!J27="","",'見積書(2号)'!J27)</f>
        <v/>
      </c>
      <c r="H27" s="113" t="str">
        <f>IF('見積書(2号)'!K27="","",'見積書(2号)'!K27)</f>
        <v/>
      </c>
      <c r="I27" s="113" t="str">
        <f>IF('見積書(2号)'!L27="","",'見積書(2号)'!L27)</f>
        <v/>
      </c>
      <c r="J27" s="113" t="str">
        <f>IF('見積書(2号)'!M27="","",'見積書(2号)'!M27)</f>
        <v/>
      </c>
      <c r="K27" s="131"/>
      <c r="L27" s="115"/>
      <c r="M27" s="116"/>
      <c r="N27" s="131"/>
      <c r="O27" s="115"/>
      <c r="P27" s="116"/>
      <c r="Q27" s="80"/>
    </row>
    <row r="28" spans="1:17" ht="40.5" customHeight="1">
      <c r="A28" s="110" t="str">
        <f>IF('見積書(2号)'!A28="","",'見積書(2号)'!A28)</f>
        <v/>
      </c>
      <c r="B28" s="111" t="str">
        <f>IF('見積書(2号)'!B28="","",'見積書(2号)'!B28)</f>
        <v>工事費　　計</v>
      </c>
      <c r="C28" s="111" t="str">
        <f>IF('見積書(2号)'!C28="","",'見積書(2号)'!C28)</f>
        <v/>
      </c>
      <c r="D28" s="112" t="str">
        <f>IF('見積書(2号)'!H28="","",'見積書(2号)'!H28)</f>
        <v/>
      </c>
      <c r="E28" s="111" t="str">
        <f>IF('見積書(2号)'!E28="","",'見積書(2号)'!E28)</f>
        <v/>
      </c>
      <c r="F28" s="112" t="str">
        <f>IF('見積書(2号)'!I28="","",'見積書(2号)'!I28)</f>
        <v/>
      </c>
      <c r="G28" s="113">
        <f>IF('見積書(2号)'!J28="","",'見積書(2号)'!J28)</f>
        <v>1000000</v>
      </c>
      <c r="H28" s="113" t="str">
        <f>IF('見積書(2号)'!K28="","",'見積書(2号)'!K28)</f>
        <v/>
      </c>
      <c r="I28" s="113" t="str">
        <f>IF('見積書(2号)'!L28="","",'見積書(2号)'!L28)</f>
        <v/>
      </c>
      <c r="J28" s="113">
        <f>IF('見積書(2号)'!M28="","",'見積書(2号)'!M28)</f>
        <v>0</v>
      </c>
      <c r="K28" s="32"/>
      <c r="L28" s="115"/>
      <c r="M28" s="116">
        <f>SUM(M6:M27)</f>
        <v>600000</v>
      </c>
      <c r="N28" s="32"/>
      <c r="O28" s="115"/>
      <c r="P28" s="116">
        <f>SUM(P6:P27)</f>
        <v>0</v>
      </c>
      <c r="Q28" s="80"/>
    </row>
    <row r="29" spans="1:17" ht="40.5" customHeight="1">
      <c r="A29" s="110" t="str">
        <f>IF('見積書(2号)'!A29="","",'見積書(2号)'!A29)</f>
        <v>A</v>
      </c>
      <c r="B29" s="111" t="str">
        <f>IF('見積書(2号)'!B29="","",'見積書(2号)'!B29)</f>
        <v xml:space="preserve">                     　　　　工事</v>
      </c>
      <c r="C29" s="111" t="str">
        <f>IF('見積書(2号)'!C29="","",'見積書(2号)'!C29)</f>
        <v/>
      </c>
      <c r="D29" s="112" t="str">
        <f>IF('見積書(2号)'!H29="","",'見積書(2号)'!H29)</f>
        <v/>
      </c>
      <c r="E29" s="111" t="str">
        <f>IF('見積書(2号)'!E29="","",'見積書(2号)'!E29)</f>
        <v/>
      </c>
      <c r="F29" s="112">
        <f>IF('見積書(2号)'!I29="","",'見積書(2号)'!I29)</f>
        <v>0</v>
      </c>
      <c r="G29" s="113" t="str">
        <f>IF('見積書(2号)'!J29="","",'見積書(2号)'!J29)</f>
        <v/>
      </c>
      <c r="H29" s="113" t="str">
        <f>IF('見積書(2号)'!K29="","",'見積書(2号)'!K29)</f>
        <v/>
      </c>
      <c r="I29" s="113">
        <f>IF('見積書(2号)'!L29="","",'見積書(2号)'!L29)</f>
        <v>0</v>
      </c>
      <c r="J29" s="113" t="str">
        <f>IF('見積書(2号)'!M29="","",'見積書(2号)'!M29)</f>
        <v/>
      </c>
      <c r="K29" s="32"/>
      <c r="L29" s="115">
        <f>IF(OR(F29=""),"",IF(OR(I29=""),F29,I29))</f>
        <v>0</v>
      </c>
      <c r="M29" s="116" t="str">
        <f>IFERROR(IF((K29=""),"",ROUNDDOWN(K29*L29,0)),"")</f>
        <v/>
      </c>
      <c r="N29" s="32"/>
      <c r="O29" s="115">
        <f>L29</f>
        <v>0</v>
      </c>
      <c r="P29" s="116" t="str">
        <f>IFERROR(IF((N29=""),"",ROUNDDOWN(N29*O29,0)),"")</f>
        <v/>
      </c>
      <c r="Q29" s="80"/>
    </row>
    <row r="30" spans="1:17" ht="40.5" customHeight="1">
      <c r="A30" s="110" t="str">
        <f>IF('見積書(2号)'!A30="","",'見積書(2号)'!A30)</f>
        <v/>
      </c>
      <c r="B30" s="111" t="str">
        <f>IF('見積書(2号)'!B30="","",'見積書(2号)'!B30)</f>
        <v/>
      </c>
      <c r="C30" s="111" t="str">
        <f>IF('見積書(2号)'!C30="","",'見積書(2号)'!C30)</f>
        <v/>
      </c>
      <c r="D30" s="112" t="str">
        <f>IF('見積書(2号)'!H30="","",'見積書(2号)'!H30)</f>
        <v/>
      </c>
      <c r="E30" s="111" t="str">
        <f>IF('見積書(2号)'!E30="","",'見積書(2号)'!E30)</f>
        <v/>
      </c>
      <c r="F30" s="112">
        <f>IF('見積書(2号)'!I30="","",'見積書(2号)'!I30)</f>
        <v>0</v>
      </c>
      <c r="G30" s="113" t="str">
        <f>IF('見積書(2号)'!J30="","",'見積書(2号)'!J30)</f>
        <v/>
      </c>
      <c r="H30" s="113" t="str">
        <f>IF('見積書(2号)'!K30="","",'見積書(2号)'!K30)</f>
        <v/>
      </c>
      <c r="I30" s="113">
        <f>IF('見積書(2号)'!L30="","",'見積書(2号)'!L30)</f>
        <v>0</v>
      </c>
      <c r="J30" s="113" t="str">
        <f>IF('見積書(2号)'!M30="","",'見積書(2号)'!M30)</f>
        <v/>
      </c>
      <c r="K30" s="32"/>
      <c r="L30" s="115">
        <f>IF(OR(F30=""),"",IF('見積書(2号)'!K30="",F30,I30))</f>
        <v>0</v>
      </c>
      <c r="M30" s="116" t="str">
        <f t="shared" ref="M30:M56" si="0">IFERROR(IF((K30=""),"",ROUNDDOWN(K30*L30,0)),"")</f>
        <v/>
      </c>
      <c r="N30" s="32"/>
      <c r="O30" s="115">
        <f t="shared" ref="O30:O57" si="1">L30</f>
        <v>0</v>
      </c>
      <c r="P30" s="116" t="str">
        <f t="shared" ref="P30:P56" si="2">IFERROR(IF((N30=""),"",ROUNDDOWN(N30*O30,0)),"")</f>
        <v/>
      </c>
      <c r="Q30" s="80"/>
    </row>
    <row r="31" spans="1:17" ht="40.5" customHeight="1">
      <c r="A31" s="110" t="str">
        <f>IF('見積書(2号)'!A31="","",'見積書(2号)'!A31)</f>
        <v/>
      </c>
      <c r="B31" s="111" t="str">
        <f>IF('見積書(2号)'!B31="","",'見積書(2号)'!B31)</f>
        <v>○□○□</v>
      </c>
      <c r="C31" s="111" t="str">
        <f>IF('見積書(2号)'!C31="","",'見積書(2号)'!C31)</f>
        <v/>
      </c>
      <c r="D31" s="112">
        <f>IF('見積書(2号)'!H31="","",'見積書(2号)'!H31)</f>
        <v>100</v>
      </c>
      <c r="E31" s="111" t="str">
        <f>IF('見積書(2号)'!E31="","",'見積書(2号)'!E31)</f>
        <v>㎡</v>
      </c>
      <c r="F31" s="112">
        <f>IF('見積書(2号)'!I31="","",'見積書(2号)'!I31)</f>
        <v>10000</v>
      </c>
      <c r="G31" s="113">
        <f>IF('見積書(2号)'!J31="","",'見積書(2号)'!J31)</f>
        <v>1000000</v>
      </c>
      <c r="H31" s="113" t="str">
        <f>IF('見積書(2号)'!K31="","",'見積書(2号)'!K31)</f>
        <v/>
      </c>
      <c r="I31" s="113">
        <f>IF('見積書(2号)'!L31="","",'見積書(2号)'!L31)</f>
        <v>0</v>
      </c>
      <c r="J31" s="113" t="str">
        <f>IF('見積書(2号)'!M31="","",'見積書(2号)'!M31)</f>
        <v/>
      </c>
      <c r="K31" s="32">
        <v>60</v>
      </c>
      <c r="L31" s="115">
        <f>IF(OR(F31=""),"",IF('見積書(2号)'!K31="",F31,I31))</f>
        <v>10000</v>
      </c>
      <c r="M31" s="116">
        <f t="shared" si="0"/>
        <v>600000</v>
      </c>
      <c r="N31" s="32"/>
      <c r="O31" s="115">
        <f t="shared" si="1"/>
        <v>10000</v>
      </c>
      <c r="P31" s="116" t="str">
        <f t="shared" si="2"/>
        <v/>
      </c>
      <c r="Q31" s="80"/>
    </row>
    <row r="32" spans="1:17" ht="40.5" customHeight="1">
      <c r="A32" s="110" t="str">
        <f>IF('見積書(2号)'!A32="","",'見積書(2号)'!A32)</f>
        <v/>
      </c>
      <c r="B32" s="111" t="str">
        <f>IF('見積書(2号)'!B32="","",'見積書(2号)'!B32)</f>
        <v/>
      </c>
      <c r="C32" s="111" t="str">
        <f>IF('見積書(2号)'!C32="","",'見積書(2号)'!C32)</f>
        <v/>
      </c>
      <c r="D32" s="112" t="str">
        <f>IF('見積書(2号)'!H32="","",'見積書(2号)'!H32)</f>
        <v/>
      </c>
      <c r="E32" s="111" t="str">
        <f>IF('見積書(2号)'!E32="","",'見積書(2号)'!E32)</f>
        <v/>
      </c>
      <c r="F32" s="112">
        <f>IF('見積書(2号)'!I32="","",'見積書(2号)'!I32)</f>
        <v>0</v>
      </c>
      <c r="G32" s="113" t="str">
        <f>IF('見積書(2号)'!J32="","",'見積書(2号)'!J32)</f>
        <v/>
      </c>
      <c r="H32" s="113" t="str">
        <f>IF('見積書(2号)'!K32="","",'見積書(2号)'!K32)</f>
        <v/>
      </c>
      <c r="I32" s="113">
        <f>IF('見積書(2号)'!L32="","",'見積書(2号)'!L32)</f>
        <v>0</v>
      </c>
      <c r="J32" s="113" t="str">
        <f>IF('見積書(2号)'!M32="","",'見積書(2号)'!M32)</f>
        <v/>
      </c>
      <c r="K32" s="32"/>
      <c r="L32" s="115">
        <f>IF(OR(F32=""),"",IF('見積書(2号)'!K32="",F32,I32))</f>
        <v>0</v>
      </c>
      <c r="M32" s="116" t="str">
        <f t="shared" si="0"/>
        <v/>
      </c>
      <c r="N32" s="32"/>
      <c r="O32" s="115">
        <f t="shared" si="1"/>
        <v>0</v>
      </c>
      <c r="P32" s="116" t="str">
        <f t="shared" si="2"/>
        <v/>
      </c>
      <c r="Q32" s="80"/>
    </row>
    <row r="33" spans="1:17" ht="40.5" customHeight="1">
      <c r="A33" s="110" t="str">
        <f>IF('見積書(2号)'!A33="","",'見積書(2号)'!A33)</f>
        <v/>
      </c>
      <c r="B33" s="111" t="str">
        <f>IF('見積書(2号)'!B33="","",'見積書(2号)'!B33)</f>
        <v/>
      </c>
      <c r="C33" s="111" t="str">
        <f>IF('見積書(2号)'!C33="","",'見積書(2号)'!C33)</f>
        <v/>
      </c>
      <c r="D33" s="112" t="str">
        <f>IF('見積書(2号)'!H33="","",'見積書(2号)'!H33)</f>
        <v/>
      </c>
      <c r="E33" s="111" t="str">
        <f>IF('見積書(2号)'!E33="","",'見積書(2号)'!E33)</f>
        <v/>
      </c>
      <c r="F33" s="112">
        <f>IF('見積書(2号)'!I33="","",'見積書(2号)'!I33)</f>
        <v>0</v>
      </c>
      <c r="G33" s="113" t="str">
        <f>IF('見積書(2号)'!J33="","",'見積書(2号)'!J33)</f>
        <v/>
      </c>
      <c r="H33" s="113" t="str">
        <f>IF('見積書(2号)'!K33="","",'見積書(2号)'!K33)</f>
        <v/>
      </c>
      <c r="I33" s="113">
        <f>IF('見積書(2号)'!L33="","",'見積書(2号)'!L33)</f>
        <v>0</v>
      </c>
      <c r="J33" s="113" t="str">
        <f>IF('見積書(2号)'!M33="","",'見積書(2号)'!M33)</f>
        <v/>
      </c>
      <c r="K33" s="32"/>
      <c r="L33" s="115">
        <f>IF(OR(F33=""),"",IF('見積書(2号)'!K33="",F33,I33))</f>
        <v>0</v>
      </c>
      <c r="M33" s="116" t="str">
        <f t="shared" si="0"/>
        <v/>
      </c>
      <c r="N33" s="32"/>
      <c r="O33" s="115">
        <f t="shared" si="1"/>
        <v>0</v>
      </c>
      <c r="P33" s="116" t="str">
        <f t="shared" si="2"/>
        <v/>
      </c>
      <c r="Q33" s="80"/>
    </row>
    <row r="34" spans="1:17" ht="40.5" customHeight="1">
      <c r="A34" s="110" t="str">
        <f>IF('見積書(2号)'!A34="","",'見積書(2号)'!A34)</f>
        <v/>
      </c>
      <c r="B34" s="111" t="str">
        <f>IF('見積書(2号)'!B34="","",'見積書(2号)'!B34)</f>
        <v/>
      </c>
      <c r="C34" s="111" t="str">
        <f>IF('見積書(2号)'!C34="","",'見積書(2号)'!C34)</f>
        <v/>
      </c>
      <c r="D34" s="112" t="str">
        <f>IF('見積書(2号)'!H34="","",'見積書(2号)'!H34)</f>
        <v/>
      </c>
      <c r="E34" s="111" t="str">
        <f>IF('見積書(2号)'!E34="","",'見積書(2号)'!E34)</f>
        <v/>
      </c>
      <c r="F34" s="112">
        <f>IF('見積書(2号)'!I34="","",'見積書(2号)'!I34)</f>
        <v>0</v>
      </c>
      <c r="G34" s="113" t="str">
        <f>IF('見積書(2号)'!J34="","",'見積書(2号)'!J34)</f>
        <v/>
      </c>
      <c r="H34" s="113" t="str">
        <f>IF('見積書(2号)'!K34="","",'見積書(2号)'!K34)</f>
        <v/>
      </c>
      <c r="I34" s="113">
        <f>IF('見積書(2号)'!L34="","",'見積書(2号)'!L34)</f>
        <v>0</v>
      </c>
      <c r="J34" s="113" t="str">
        <f>IF('見積書(2号)'!M34="","",'見積書(2号)'!M34)</f>
        <v/>
      </c>
      <c r="K34" s="32"/>
      <c r="L34" s="115">
        <f>IF(OR(F34=""),"",IF('見積書(2号)'!K34="",F34,I34))</f>
        <v>0</v>
      </c>
      <c r="M34" s="116" t="str">
        <f t="shared" si="0"/>
        <v/>
      </c>
      <c r="N34" s="32"/>
      <c r="O34" s="115">
        <f t="shared" si="1"/>
        <v>0</v>
      </c>
      <c r="P34" s="116" t="str">
        <f t="shared" si="2"/>
        <v/>
      </c>
      <c r="Q34" s="80"/>
    </row>
    <row r="35" spans="1:17" ht="40.5" customHeight="1">
      <c r="A35" s="110" t="str">
        <f>IF('見積書(2号)'!A35="","",'見積書(2号)'!A35)</f>
        <v/>
      </c>
      <c r="B35" s="111" t="str">
        <f>IF('見積書(2号)'!B35="","",'見積書(2号)'!B35)</f>
        <v/>
      </c>
      <c r="C35" s="111" t="str">
        <f>IF('見積書(2号)'!C35="","",'見積書(2号)'!C35)</f>
        <v/>
      </c>
      <c r="D35" s="112" t="str">
        <f>IF('見積書(2号)'!H35="","",'見積書(2号)'!H35)</f>
        <v/>
      </c>
      <c r="E35" s="111" t="str">
        <f>IF('見積書(2号)'!E35="","",'見積書(2号)'!E35)</f>
        <v/>
      </c>
      <c r="F35" s="112">
        <f>IF('見積書(2号)'!I35="","",'見積書(2号)'!I35)</f>
        <v>0</v>
      </c>
      <c r="G35" s="113" t="str">
        <f>IF('見積書(2号)'!J35="","",'見積書(2号)'!J35)</f>
        <v/>
      </c>
      <c r="H35" s="113" t="str">
        <f>IF('見積書(2号)'!K35="","",'見積書(2号)'!K35)</f>
        <v/>
      </c>
      <c r="I35" s="113">
        <f>IF('見積書(2号)'!L35="","",'見積書(2号)'!L35)</f>
        <v>0</v>
      </c>
      <c r="J35" s="113" t="str">
        <f>IF('見積書(2号)'!M35="","",'見積書(2号)'!M35)</f>
        <v/>
      </c>
      <c r="K35" s="32"/>
      <c r="L35" s="115">
        <f>IF(OR(F35=""),"",IF('見積書(2号)'!K35="",F35,I35))</f>
        <v>0</v>
      </c>
      <c r="M35" s="116" t="str">
        <f t="shared" si="0"/>
        <v/>
      </c>
      <c r="N35" s="32"/>
      <c r="O35" s="115">
        <f t="shared" si="1"/>
        <v>0</v>
      </c>
      <c r="P35" s="116" t="str">
        <f t="shared" si="2"/>
        <v/>
      </c>
      <c r="Q35" s="80"/>
    </row>
    <row r="36" spans="1:17" ht="40.5" customHeight="1">
      <c r="A36" s="110" t="str">
        <f>IF('見積書(2号)'!A36="","",'見積書(2号)'!A36)</f>
        <v/>
      </c>
      <c r="B36" s="111" t="str">
        <f>IF('見積書(2号)'!B36="","",'見積書(2号)'!B36)</f>
        <v/>
      </c>
      <c r="C36" s="111" t="str">
        <f>IF('見積書(2号)'!C36="","",'見積書(2号)'!C36)</f>
        <v/>
      </c>
      <c r="D36" s="112" t="str">
        <f>IF('見積書(2号)'!H36="","",'見積書(2号)'!H36)</f>
        <v/>
      </c>
      <c r="E36" s="111" t="str">
        <f>IF('見積書(2号)'!E36="","",'見積書(2号)'!E36)</f>
        <v/>
      </c>
      <c r="F36" s="112">
        <f>IF('見積書(2号)'!I36="","",'見積書(2号)'!I36)</f>
        <v>0</v>
      </c>
      <c r="G36" s="113" t="str">
        <f>IF('見積書(2号)'!J36="","",'見積書(2号)'!J36)</f>
        <v/>
      </c>
      <c r="H36" s="113" t="str">
        <f>IF('見積書(2号)'!K36="","",'見積書(2号)'!K36)</f>
        <v/>
      </c>
      <c r="I36" s="113">
        <f>IF('見積書(2号)'!L36="","",'見積書(2号)'!L36)</f>
        <v>0</v>
      </c>
      <c r="J36" s="113" t="str">
        <f>IF('見積書(2号)'!M36="","",'見積書(2号)'!M36)</f>
        <v/>
      </c>
      <c r="K36" s="32"/>
      <c r="L36" s="115">
        <f>IF(OR(F36=""),"",IF('見積書(2号)'!K36="",F36,I36))</f>
        <v>0</v>
      </c>
      <c r="M36" s="116" t="str">
        <f t="shared" si="0"/>
        <v/>
      </c>
      <c r="N36" s="32"/>
      <c r="O36" s="115">
        <f t="shared" si="1"/>
        <v>0</v>
      </c>
      <c r="P36" s="116" t="str">
        <f t="shared" si="2"/>
        <v/>
      </c>
      <c r="Q36" s="80"/>
    </row>
    <row r="37" spans="1:17" ht="40.5" customHeight="1">
      <c r="A37" s="110" t="str">
        <f>IF('見積書(2号)'!A37="","",'見積書(2号)'!A37)</f>
        <v/>
      </c>
      <c r="B37" s="111" t="str">
        <f>IF('見積書(2号)'!B37="","",'見積書(2号)'!B37)</f>
        <v/>
      </c>
      <c r="C37" s="111" t="str">
        <f>IF('見積書(2号)'!C37="","",'見積書(2号)'!C37)</f>
        <v/>
      </c>
      <c r="D37" s="112" t="str">
        <f>IF('見積書(2号)'!H37="","",'見積書(2号)'!H37)</f>
        <v/>
      </c>
      <c r="E37" s="111" t="str">
        <f>IF('見積書(2号)'!E37="","",'見積書(2号)'!E37)</f>
        <v/>
      </c>
      <c r="F37" s="112">
        <f>IF('見積書(2号)'!I37="","",'見積書(2号)'!I37)</f>
        <v>0</v>
      </c>
      <c r="G37" s="113" t="str">
        <f>IF('見積書(2号)'!J37="","",'見積書(2号)'!J37)</f>
        <v/>
      </c>
      <c r="H37" s="113" t="str">
        <f>IF('見積書(2号)'!K37="","",'見積書(2号)'!K37)</f>
        <v/>
      </c>
      <c r="I37" s="113">
        <f>IF('見積書(2号)'!L37="","",'見積書(2号)'!L37)</f>
        <v>0</v>
      </c>
      <c r="J37" s="113" t="str">
        <f>IF('見積書(2号)'!M37="","",'見積書(2号)'!M37)</f>
        <v/>
      </c>
      <c r="K37" s="32"/>
      <c r="L37" s="115">
        <f>IF(OR(F37=""),"",IF('見積書(2号)'!K37="",F37,I37))</f>
        <v>0</v>
      </c>
      <c r="M37" s="116" t="str">
        <f t="shared" si="0"/>
        <v/>
      </c>
      <c r="N37" s="32"/>
      <c r="O37" s="115">
        <f t="shared" si="1"/>
        <v>0</v>
      </c>
      <c r="P37" s="116" t="str">
        <f t="shared" si="2"/>
        <v/>
      </c>
      <c r="Q37" s="80"/>
    </row>
    <row r="38" spans="1:17" ht="40.5" customHeight="1">
      <c r="A38" s="110" t="str">
        <f>IF('見積書(2号)'!A38="","",'見積書(2号)'!A38)</f>
        <v/>
      </c>
      <c r="B38" s="111" t="str">
        <f>IF('見積書(2号)'!B38="","",'見積書(2号)'!B38)</f>
        <v/>
      </c>
      <c r="C38" s="111" t="str">
        <f>IF('見積書(2号)'!C38="","",'見積書(2号)'!C38)</f>
        <v/>
      </c>
      <c r="D38" s="112" t="str">
        <f>IF('見積書(2号)'!H38="","",'見積書(2号)'!H38)</f>
        <v/>
      </c>
      <c r="E38" s="111" t="str">
        <f>IF('見積書(2号)'!E38="","",'見積書(2号)'!E38)</f>
        <v/>
      </c>
      <c r="F38" s="112">
        <f>IF('見積書(2号)'!I38="","",'見積書(2号)'!I38)</f>
        <v>0</v>
      </c>
      <c r="G38" s="113" t="str">
        <f>IF('見積書(2号)'!J38="","",'見積書(2号)'!J38)</f>
        <v/>
      </c>
      <c r="H38" s="113" t="str">
        <f>IF('見積書(2号)'!K38="","",'見積書(2号)'!K38)</f>
        <v/>
      </c>
      <c r="I38" s="113">
        <f>IF('見積書(2号)'!L38="","",'見積書(2号)'!L38)</f>
        <v>0</v>
      </c>
      <c r="J38" s="113" t="str">
        <f>IF('見積書(2号)'!M38="","",'見積書(2号)'!M38)</f>
        <v/>
      </c>
      <c r="K38" s="32"/>
      <c r="L38" s="115">
        <f>IF(OR(F38=""),"",IF('見積書(2号)'!K38="",F38,I38))</f>
        <v>0</v>
      </c>
      <c r="M38" s="116" t="str">
        <f t="shared" si="0"/>
        <v/>
      </c>
      <c r="N38" s="32"/>
      <c r="O38" s="115">
        <f t="shared" si="1"/>
        <v>0</v>
      </c>
      <c r="P38" s="116" t="str">
        <f t="shared" si="2"/>
        <v/>
      </c>
      <c r="Q38" s="80"/>
    </row>
    <row r="39" spans="1:17" ht="40.5" customHeight="1">
      <c r="A39" s="110" t="str">
        <f>IF('見積書(2号)'!A39="","",'見積書(2号)'!A39)</f>
        <v/>
      </c>
      <c r="B39" s="111" t="str">
        <f>IF('見積書(2号)'!B39="","",'見積書(2号)'!B39)</f>
        <v/>
      </c>
      <c r="C39" s="111" t="str">
        <f>IF('見積書(2号)'!C39="","",'見積書(2号)'!C39)</f>
        <v/>
      </c>
      <c r="D39" s="112" t="str">
        <f>IF('見積書(2号)'!H39="","",'見積書(2号)'!H39)</f>
        <v/>
      </c>
      <c r="E39" s="111" t="str">
        <f>IF('見積書(2号)'!E39="","",'見積書(2号)'!E39)</f>
        <v/>
      </c>
      <c r="F39" s="112">
        <f>IF('見積書(2号)'!I39="","",'見積書(2号)'!I39)</f>
        <v>0</v>
      </c>
      <c r="G39" s="113" t="str">
        <f>IF('見積書(2号)'!J39="","",'見積書(2号)'!J39)</f>
        <v/>
      </c>
      <c r="H39" s="113" t="str">
        <f>IF('見積書(2号)'!K39="","",'見積書(2号)'!K39)</f>
        <v/>
      </c>
      <c r="I39" s="113">
        <f>IF('見積書(2号)'!L39="","",'見積書(2号)'!L39)</f>
        <v>0</v>
      </c>
      <c r="J39" s="113" t="str">
        <f>IF('見積書(2号)'!M39="","",'見積書(2号)'!M39)</f>
        <v/>
      </c>
      <c r="K39" s="32"/>
      <c r="L39" s="115">
        <f>IF(OR(F39=""),"",IF('見積書(2号)'!K39="",F39,I39))</f>
        <v>0</v>
      </c>
      <c r="M39" s="116" t="str">
        <f t="shared" si="0"/>
        <v/>
      </c>
      <c r="N39" s="32"/>
      <c r="O39" s="115">
        <f t="shared" si="1"/>
        <v>0</v>
      </c>
      <c r="P39" s="116" t="str">
        <f t="shared" si="2"/>
        <v/>
      </c>
      <c r="Q39" s="80"/>
    </row>
    <row r="40" spans="1:17" ht="40.5" customHeight="1">
      <c r="A40" s="110" t="str">
        <f>IF('見積書(2号)'!A40="","",'見積書(2号)'!A40)</f>
        <v/>
      </c>
      <c r="B40" s="111" t="str">
        <f>IF('見積書(2号)'!B40="","",'見積書(2号)'!B40)</f>
        <v/>
      </c>
      <c r="C40" s="111" t="str">
        <f>IF('見積書(2号)'!C40="","",'見積書(2号)'!C40)</f>
        <v/>
      </c>
      <c r="D40" s="112" t="str">
        <f>IF('見積書(2号)'!H40="","",'見積書(2号)'!H40)</f>
        <v/>
      </c>
      <c r="E40" s="111" t="str">
        <f>IF('見積書(2号)'!E40="","",'見積書(2号)'!E40)</f>
        <v/>
      </c>
      <c r="F40" s="112">
        <f>IF('見積書(2号)'!I40="","",'見積書(2号)'!I40)</f>
        <v>0</v>
      </c>
      <c r="G40" s="113" t="str">
        <f>IF('見積書(2号)'!J40="","",'見積書(2号)'!J40)</f>
        <v/>
      </c>
      <c r="H40" s="113" t="str">
        <f>IF('見積書(2号)'!K40="","",'見積書(2号)'!K40)</f>
        <v/>
      </c>
      <c r="I40" s="113">
        <f>IF('見積書(2号)'!L40="","",'見積書(2号)'!L40)</f>
        <v>0</v>
      </c>
      <c r="J40" s="113" t="str">
        <f>IF('見積書(2号)'!M40="","",'見積書(2号)'!M40)</f>
        <v/>
      </c>
      <c r="K40" s="32"/>
      <c r="L40" s="115">
        <f>IF(OR(F40=""),"",IF('見積書(2号)'!K40="",F40,I40))</f>
        <v>0</v>
      </c>
      <c r="M40" s="116" t="str">
        <f t="shared" si="0"/>
        <v/>
      </c>
      <c r="N40" s="32"/>
      <c r="O40" s="115">
        <f t="shared" si="1"/>
        <v>0</v>
      </c>
      <c r="P40" s="116" t="str">
        <f t="shared" si="2"/>
        <v/>
      </c>
      <c r="Q40" s="80"/>
    </row>
    <row r="41" spans="1:17" ht="40.5" customHeight="1">
      <c r="A41" s="110" t="str">
        <f>IF('見積書(2号)'!A41="","",'見積書(2号)'!A41)</f>
        <v/>
      </c>
      <c r="B41" s="111" t="str">
        <f>IF('見積書(2号)'!B41="","",'見積書(2号)'!B41)</f>
        <v/>
      </c>
      <c r="C41" s="111" t="str">
        <f>IF('見積書(2号)'!C41="","",'見積書(2号)'!C41)</f>
        <v/>
      </c>
      <c r="D41" s="112" t="str">
        <f>IF('見積書(2号)'!H41="","",'見積書(2号)'!H41)</f>
        <v/>
      </c>
      <c r="E41" s="111" t="str">
        <f>IF('見積書(2号)'!E41="","",'見積書(2号)'!E41)</f>
        <v/>
      </c>
      <c r="F41" s="112">
        <f>IF('見積書(2号)'!I41="","",'見積書(2号)'!I41)</f>
        <v>0</v>
      </c>
      <c r="G41" s="113" t="str">
        <f>IF('見積書(2号)'!J41="","",'見積書(2号)'!J41)</f>
        <v/>
      </c>
      <c r="H41" s="113" t="str">
        <f>IF('見積書(2号)'!K41="","",'見積書(2号)'!K41)</f>
        <v/>
      </c>
      <c r="I41" s="113">
        <f>IF('見積書(2号)'!L41="","",'見積書(2号)'!L41)</f>
        <v>0</v>
      </c>
      <c r="J41" s="113" t="str">
        <f>IF('見積書(2号)'!M41="","",'見積書(2号)'!M41)</f>
        <v/>
      </c>
      <c r="K41" s="32"/>
      <c r="L41" s="115">
        <f>IF(OR(F41=""),"",IF('見積書(2号)'!K41="",F41,I41))</f>
        <v>0</v>
      </c>
      <c r="M41" s="116" t="str">
        <f t="shared" si="0"/>
        <v/>
      </c>
      <c r="N41" s="32"/>
      <c r="O41" s="115">
        <f t="shared" si="1"/>
        <v>0</v>
      </c>
      <c r="P41" s="116" t="str">
        <f t="shared" si="2"/>
        <v/>
      </c>
      <c r="Q41" s="80"/>
    </row>
    <row r="42" spans="1:17" ht="40.5" customHeight="1">
      <c r="A42" s="110" t="str">
        <f>IF('見積書(2号)'!A42="","",'見積書(2号)'!A42)</f>
        <v/>
      </c>
      <c r="B42" s="111" t="str">
        <f>IF('見積書(2号)'!B42="","",'見積書(2号)'!B42)</f>
        <v/>
      </c>
      <c r="C42" s="111" t="str">
        <f>IF('見積書(2号)'!C42="","",'見積書(2号)'!C42)</f>
        <v/>
      </c>
      <c r="D42" s="112" t="str">
        <f>IF('見積書(2号)'!H42="","",'見積書(2号)'!H42)</f>
        <v/>
      </c>
      <c r="E42" s="111" t="str">
        <f>IF('見積書(2号)'!E42="","",'見積書(2号)'!E42)</f>
        <v/>
      </c>
      <c r="F42" s="112">
        <f>IF('見積書(2号)'!I42="","",'見積書(2号)'!I42)</f>
        <v>0</v>
      </c>
      <c r="G42" s="113" t="str">
        <f>IF('見積書(2号)'!J42="","",'見積書(2号)'!J42)</f>
        <v/>
      </c>
      <c r="H42" s="113" t="str">
        <f>IF('見積書(2号)'!K42="","",'見積書(2号)'!K42)</f>
        <v/>
      </c>
      <c r="I42" s="113">
        <f>IF('見積書(2号)'!L42="","",'見積書(2号)'!L42)</f>
        <v>0</v>
      </c>
      <c r="J42" s="113" t="str">
        <f>IF('見積書(2号)'!M42="","",'見積書(2号)'!M42)</f>
        <v/>
      </c>
      <c r="K42" s="32"/>
      <c r="L42" s="115">
        <f>IF(OR(F42=""),"",IF('見積書(2号)'!K42="",F42,I42))</f>
        <v>0</v>
      </c>
      <c r="M42" s="116" t="str">
        <f t="shared" si="0"/>
        <v/>
      </c>
      <c r="N42" s="32"/>
      <c r="O42" s="115">
        <f t="shared" si="1"/>
        <v>0</v>
      </c>
      <c r="P42" s="116" t="str">
        <f t="shared" si="2"/>
        <v/>
      </c>
      <c r="Q42" s="80"/>
    </row>
    <row r="43" spans="1:17" ht="40.5" customHeight="1">
      <c r="A43" s="110" t="str">
        <f>IF('見積書(2号)'!A43="","",'見積書(2号)'!A43)</f>
        <v/>
      </c>
      <c r="B43" s="111" t="str">
        <f>IF('見積書(2号)'!B43="","",'見積書(2号)'!B43)</f>
        <v/>
      </c>
      <c r="C43" s="111" t="str">
        <f>IF('見積書(2号)'!C43="","",'見積書(2号)'!C43)</f>
        <v/>
      </c>
      <c r="D43" s="112" t="str">
        <f>IF('見積書(2号)'!H43="","",'見積書(2号)'!H43)</f>
        <v/>
      </c>
      <c r="E43" s="111" t="str">
        <f>IF('見積書(2号)'!E43="","",'見積書(2号)'!E43)</f>
        <v/>
      </c>
      <c r="F43" s="112">
        <f>IF('見積書(2号)'!I43="","",'見積書(2号)'!I43)</f>
        <v>0</v>
      </c>
      <c r="G43" s="113" t="str">
        <f>IF('見積書(2号)'!J43="","",'見積書(2号)'!J43)</f>
        <v/>
      </c>
      <c r="H43" s="113" t="str">
        <f>IF('見積書(2号)'!K43="","",'見積書(2号)'!K43)</f>
        <v/>
      </c>
      <c r="I43" s="113">
        <f>IF('見積書(2号)'!L43="","",'見積書(2号)'!L43)</f>
        <v>0</v>
      </c>
      <c r="J43" s="113" t="str">
        <f>IF('見積書(2号)'!M43="","",'見積書(2号)'!M43)</f>
        <v/>
      </c>
      <c r="K43" s="32"/>
      <c r="L43" s="115">
        <f>IF(OR(F43=""),"",IF('見積書(2号)'!K43="",F43,I43))</f>
        <v>0</v>
      </c>
      <c r="M43" s="116" t="str">
        <f t="shared" si="0"/>
        <v/>
      </c>
      <c r="N43" s="32"/>
      <c r="O43" s="115">
        <f t="shared" si="1"/>
        <v>0</v>
      </c>
      <c r="P43" s="116" t="str">
        <f t="shared" si="2"/>
        <v/>
      </c>
      <c r="Q43" s="80"/>
    </row>
    <row r="44" spans="1:17" ht="40.5" customHeight="1">
      <c r="A44" s="110" t="str">
        <f>IF('見積書(2号)'!A44="","",'見積書(2号)'!A44)</f>
        <v/>
      </c>
      <c r="B44" s="111" t="str">
        <f>IF('見積書(2号)'!B44="","",'見積書(2号)'!B44)</f>
        <v/>
      </c>
      <c r="C44" s="111" t="str">
        <f>IF('見積書(2号)'!C44="","",'見積書(2号)'!C44)</f>
        <v/>
      </c>
      <c r="D44" s="112" t="str">
        <f>IF('見積書(2号)'!H44="","",'見積書(2号)'!H44)</f>
        <v/>
      </c>
      <c r="E44" s="111" t="str">
        <f>IF('見積書(2号)'!E44="","",'見積書(2号)'!E44)</f>
        <v/>
      </c>
      <c r="F44" s="112">
        <f>IF('見積書(2号)'!I44="","",'見積書(2号)'!I44)</f>
        <v>0</v>
      </c>
      <c r="G44" s="113" t="str">
        <f>IF('見積書(2号)'!J44="","",'見積書(2号)'!J44)</f>
        <v/>
      </c>
      <c r="H44" s="113" t="str">
        <f>IF('見積書(2号)'!K44="","",'見積書(2号)'!K44)</f>
        <v/>
      </c>
      <c r="I44" s="113">
        <f>IF('見積書(2号)'!L44="","",'見積書(2号)'!L44)</f>
        <v>0</v>
      </c>
      <c r="J44" s="113" t="str">
        <f>IF('見積書(2号)'!M44="","",'見積書(2号)'!M44)</f>
        <v/>
      </c>
      <c r="K44" s="32"/>
      <c r="L44" s="115">
        <f>IF(OR(F44=""),"",IF('見積書(2号)'!K44="",F44,I44))</f>
        <v>0</v>
      </c>
      <c r="M44" s="116" t="str">
        <f t="shared" si="0"/>
        <v/>
      </c>
      <c r="N44" s="32"/>
      <c r="O44" s="115">
        <f t="shared" si="1"/>
        <v>0</v>
      </c>
      <c r="P44" s="116" t="str">
        <f t="shared" si="2"/>
        <v/>
      </c>
      <c r="Q44" s="80"/>
    </row>
    <row r="45" spans="1:17" ht="40.5" customHeight="1">
      <c r="A45" s="110" t="str">
        <f>IF('見積書(2号)'!A45="","",'見積書(2号)'!A45)</f>
        <v/>
      </c>
      <c r="B45" s="111" t="str">
        <f>IF('見積書(2号)'!B45="","",'見積書(2号)'!B45)</f>
        <v/>
      </c>
      <c r="C45" s="111" t="str">
        <f>IF('見積書(2号)'!C45="","",'見積書(2号)'!C45)</f>
        <v/>
      </c>
      <c r="D45" s="112" t="str">
        <f>IF('見積書(2号)'!H45="","",'見積書(2号)'!H45)</f>
        <v/>
      </c>
      <c r="E45" s="111" t="str">
        <f>IF('見積書(2号)'!E45="","",'見積書(2号)'!E45)</f>
        <v/>
      </c>
      <c r="F45" s="112">
        <f>IF('見積書(2号)'!I45="","",'見積書(2号)'!I45)</f>
        <v>0</v>
      </c>
      <c r="G45" s="113" t="str">
        <f>IF('見積書(2号)'!J45="","",'見積書(2号)'!J45)</f>
        <v/>
      </c>
      <c r="H45" s="113" t="str">
        <f>IF('見積書(2号)'!K45="","",'見積書(2号)'!K45)</f>
        <v/>
      </c>
      <c r="I45" s="113">
        <f>IF('見積書(2号)'!L45="","",'見積書(2号)'!L45)</f>
        <v>0</v>
      </c>
      <c r="J45" s="113" t="str">
        <f>IF('見積書(2号)'!M45="","",'見積書(2号)'!M45)</f>
        <v/>
      </c>
      <c r="K45" s="32"/>
      <c r="L45" s="115">
        <f>IF(OR(F45=""),"",IF('見積書(2号)'!K45="",F45,I45))</f>
        <v>0</v>
      </c>
      <c r="M45" s="116" t="str">
        <f t="shared" si="0"/>
        <v/>
      </c>
      <c r="N45" s="32"/>
      <c r="O45" s="115">
        <f t="shared" si="1"/>
        <v>0</v>
      </c>
      <c r="P45" s="116" t="str">
        <f t="shared" si="2"/>
        <v/>
      </c>
      <c r="Q45" s="80"/>
    </row>
    <row r="46" spans="1:17" ht="40.5" customHeight="1">
      <c r="A46" s="110" t="str">
        <f>IF('見積書(2号)'!A46="","",'見積書(2号)'!A46)</f>
        <v/>
      </c>
      <c r="B46" s="111" t="str">
        <f>IF('見積書(2号)'!B46="","",'見積書(2号)'!B46)</f>
        <v/>
      </c>
      <c r="C46" s="111" t="str">
        <f>IF('見積書(2号)'!C46="","",'見積書(2号)'!C46)</f>
        <v/>
      </c>
      <c r="D46" s="112" t="str">
        <f>IF('見積書(2号)'!H46="","",'見積書(2号)'!H46)</f>
        <v/>
      </c>
      <c r="E46" s="111" t="str">
        <f>IF('見積書(2号)'!E46="","",'見積書(2号)'!E46)</f>
        <v/>
      </c>
      <c r="F46" s="112">
        <f>IF('見積書(2号)'!I46="","",'見積書(2号)'!I46)</f>
        <v>0</v>
      </c>
      <c r="G46" s="113" t="str">
        <f>IF('見積書(2号)'!J46="","",'見積書(2号)'!J46)</f>
        <v/>
      </c>
      <c r="H46" s="113" t="str">
        <f>IF('見積書(2号)'!K46="","",'見積書(2号)'!K46)</f>
        <v/>
      </c>
      <c r="I46" s="113">
        <f>IF('見積書(2号)'!L46="","",'見積書(2号)'!L46)</f>
        <v>0</v>
      </c>
      <c r="J46" s="113" t="str">
        <f>IF('見積書(2号)'!M46="","",'見積書(2号)'!M46)</f>
        <v/>
      </c>
      <c r="K46" s="32"/>
      <c r="L46" s="115">
        <f>IF(OR(F46=""),"",IF('見積書(2号)'!K46="",F46,I46))</f>
        <v>0</v>
      </c>
      <c r="M46" s="116" t="str">
        <f t="shared" si="0"/>
        <v/>
      </c>
      <c r="N46" s="32"/>
      <c r="O46" s="115">
        <f t="shared" si="1"/>
        <v>0</v>
      </c>
      <c r="P46" s="116" t="str">
        <f t="shared" si="2"/>
        <v/>
      </c>
      <c r="Q46" s="80"/>
    </row>
    <row r="47" spans="1:17" ht="40.5" customHeight="1">
      <c r="A47" s="110" t="str">
        <f>IF('見積書(2号)'!A47="","",'見積書(2号)'!A47)</f>
        <v/>
      </c>
      <c r="B47" s="111" t="str">
        <f>IF('見積書(2号)'!B47="","",'見積書(2号)'!B47)</f>
        <v/>
      </c>
      <c r="C47" s="111" t="str">
        <f>IF('見積書(2号)'!C47="","",'見積書(2号)'!C47)</f>
        <v/>
      </c>
      <c r="D47" s="112" t="str">
        <f>IF('見積書(2号)'!H47="","",'見積書(2号)'!H47)</f>
        <v/>
      </c>
      <c r="E47" s="111" t="str">
        <f>IF('見積書(2号)'!E47="","",'見積書(2号)'!E47)</f>
        <v/>
      </c>
      <c r="F47" s="112">
        <f>IF('見積書(2号)'!I47="","",'見積書(2号)'!I47)</f>
        <v>0</v>
      </c>
      <c r="G47" s="113" t="str">
        <f>IF('見積書(2号)'!J47="","",'見積書(2号)'!J47)</f>
        <v/>
      </c>
      <c r="H47" s="113" t="str">
        <f>IF('見積書(2号)'!K47="","",'見積書(2号)'!K47)</f>
        <v/>
      </c>
      <c r="I47" s="113">
        <f>IF('見積書(2号)'!L47="","",'見積書(2号)'!L47)</f>
        <v>0</v>
      </c>
      <c r="J47" s="113" t="str">
        <f>IF('見積書(2号)'!M47="","",'見積書(2号)'!M47)</f>
        <v/>
      </c>
      <c r="K47" s="32"/>
      <c r="L47" s="115">
        <f>IF(OR(F47=""),"",IF('見積書(2号)'!K47="",F47,I47))</f>
        <v>0</v>
      </c>
      <c r="M47" s="116" t="str">
        <f t="shared" si="0"/>
        <v/>
      </c>
      <c r="N47" s="32"/>
      <c r="O47" s="115">
        <f t="shared" si="1"/>
        <v>0</v>
      </c>
      <c r="P47" s="116" t="str">
        <f t="shared" si="2"/>
        <v/>
      </c>
      <c r="Q47" s="80"/>
    </row>
    <row r="48" spans="1:17" ht="40.5" customHeight="1">
      <c r="A48" s="110" t="str">
        <f>IF('見積書(2号)'!A48="","",'見積書(2号)'!A48)</f>
        <v/>
      </c>
      <c r="B48" s="111" t="str">
        <f>IF('見積書(2号)'!B48="","",'見積書(2号)'!B48)</f>
        <v/>
      </c>
      <c r="C48" s="111" t="str">
        <f>IF('見積書(2号)'!C48="","",'見積書(2号)'!C48)</f>
        <v/>
      </c>
      <c r="D48" s="112" t="str">
        <f>IF('見積書(2号)'!H48="","",'見積書(2号)'!H48)</f>
        <v/>
      </c>
      <c r="E48" s="111" t="str">
        <f>IF('見積書(2号)'!E48="","",'見積書(2号)'!E48)</f>
        <v/>
      </c>
      <c r="F48" s="112">
        <f>IF('見積書(2号)'!I48="","",'見積書(2号)'!I48)</f>
        <v>0</v>
      </c>
      <c r="G48" s="113" t="str">
        <f>IF('見積書(2号)'!J48="","",'見積書(2号)'!J48)</f>
        <v/>
      </c>
      <c r="H48" s="113" t="str">
        <f>IF('見積書(2号)'!K48="","",'見積書(2号)'!K48)</f>
        <v/>
      </c>
      <c r="I48" s="113">
        <f>IF('見積書(2号)'!L48="","",'見積書(2号)'!L48)</f>
        <v>0</v>
      </c>
      <c r="J48" s="113" t="str">
        <f>IF('見積書(2号)'!M48="","",'見積書(2号)'!M48)</f>
        <v/>
      </c>
      <c r="K48" s="32"/>
      <c r="L48" s="115">
        <f>IF(OR(F48=""),"",IF('見積書(2号)'!K48="",F48,I48))</f>
        <v>0</v>
      </c>
      <c r="M48" s="116" t="str">
        <f t="shared" si="0"/>
        <v/>
      </c>
      <c r="N48" s="32"/>
      <c r="O48" s="115">
        <f t="shared" si="1"/>
        <v>0</v>
      </c>
      <c r="P48" s="116" t="str">
        <f t="shared" si="2"/>
        <v/>
      </c>
      <c r="Q48" s="80"/>
    </row>
    <row r="49" spans="1:17" ht="40.5" customHeight="1">
      <c r="A49" s="110" t="str">
        <f>IF('見積書(2号)'!A49="","",'見積書(2号)'!A49)</f>
        <v/>
      </c>
      <c r="B49" s="111" t="str">
        <f>IF('見積書(2号)'!B49="","",'見積書(2号)'!B49)</f>
        <v/>
      </c>
      <c r="C49" s="111" t="str">
        <f>IF('見積書(2号)'!C49="","",'見積書(2号)'!C49)</f>
        <v/>
      </c>
      <c r="D49" s="112" t="str">
        <f>IF('見積書(2号)'!H49="","",'見積書(2号)'!H49)</f>
        <v/>
      </c>
      <c r="E49" s="111" t="str">
        <f>IF('見積書(2号)'!E49="","",'見積書(2号)'!E49)</f>
        <v/>
      </c>
      <c r="F49" s="112">
        <f>IF('見積書(2号)'!I49="","",'見積書(2号)'!I49)</f>
        <v>0</v>
      </c>
      <c r="G49" s="113" t="str">
        <f>IF('見積書(2号)'!J49="","",'見積書(2号)'!J49)</f>
        <v/>
      </c>
      <c r="H49" s="113" t="str">
        <f>IF('見積書(2号)'!K49="","",'見積書(2号)'!K49)</f>
        <v/>
      </c>
      <c r="I49" s="113">
        <f>IF('見積書(2号)'!L49="","",'見積書(2号)'!L49)</f>
        <v>0</v>
      </c>
      <c r="J49" s="113" t="str">
        <f>IF('見積書(2号)'!M49="","",'見積書(2号)'!M49)</f>
        <v/>
      </c>
      <c r="K49" s="32"/>
      <c r="L49" s="115">
        <f>IF(OR(F49=""),"",IF('見積書(2号)'!K49="",F49,I49))</f>
        <v>0</v>
      </c>
      <c r="M49" s="116" t="str">
        <f t="shared" si="0"/>
        <v/>
      </c>
      <c r="N49" s="32"/>
      <c r="O49" s="115">
        <f t="shared" si="1"/>
        <v>0</v>
      </c>
      <c r="P49" s="116" t="str">
        <f t="shared" si="2"/>
        <v/>
      </c>
      <c r="Q49" s="80"/>
    </row>
    <row r="50" spans="1:17" ht="40.5" customHeight="1">
      <c r="A50" s="110" t="str">
        <f>IF('見積書(2号)'!A50="","",'見積書(2号)'!A50)</f>
        <v/>
      </c>
      <c r="B50" s="111" t="str">
        <f>IF('見積書(2号)'!B50="","",'見積書(2号)'!B50)</f>
        <v/>
      </c>
      <c r="C50" s="111" t="str">
        <f>IF('見積書(2号)'!C50="","",'見積書(2号)'!C50)</f>
        <v/>
      </c>
      <c r="D50" s="112" t="str">
        <f>IF('見積書(2号)'!H50="","",'見積書(2号)'!H50)</f>
        <v/>
      </c>
      <c r="E50" s="111" t="str">
        <f>IF('見積書(2号)'!E50="","",'見積書(2号)'!E50)</f>
        <v/>
      </c>
      <c r="F50" s="112">
        <f>IF('見積書(2号)'!I50="","",'見積書(2号)'!I50)</f>
        <v>0</v>
      </c>
      <c r="G50" s="113" t="str">
        <f>IF('見積書(2号)'!J50="","",'見積書(2号)'!J50)</f>
        <v/>
      </c>
      <c r="H50" s="113" t="str">
        <f>IF('見積書(2号)'!K50="","",'見積書(2号)'!K50)</f>
        <v/>
      </c>
      <c r="I50" s="113">
        <f>IF('見積書(2号)'!L50="","",'見積書(2号)'!L50)</f>
        <v>0</v>
      </c>
      <c r="J50" s="113" t="str">
        <f>IF('見積書(2号)'!M50="","",'見積書(2号)'!M50)</f>
        <v/>
      </c>
      <c r="K50" s="32"/>
      <c r="L50" s="115">
        <f>IF(OR(F50=""),"",IF('見積書(2号)'!K50="",F50,I50))</f>
        <v>0</v>
      </c>
      <c r="M50" s="116" t="str">
        <f t="shared" si="0"/>
        <v/>
      </c>
      <c r="N50" s="32"/>
      <c r="O50" s="115">
        <f t="shared" si="1"/>
        <v>0</v>
      </c>
      <c r="P50" s="116" t="str">
        <f t="shared" si="2"/>
        <v/>
      </c>
      <c r="Q50" s="80"/>
    </row>
    <row r="51" spans="1:17" ht="40.5" customHeight="1">
      <c r="A51" s="110" t="str">
        <f>IF('見積書(2号)'!A51="","",'見積書(2号)'!A51)</f>
        <v/>
      </c>
      <c r="B51" s="111" t="str">
        <f>IF('見積書(2号)'!B51="","",'見積書(2号)'!B51)</f>
        <v/>
      </c>
      <c r="C51" s="111" t="str">
        <f>IF('見積書(2号)'!C51="","",'見積書(2号)'!C51)</f>
        <v/>
      </c>
      <c r="D51" s="112" t="str">
        <f>IF('見積書(2号)'!H51="","",'見積書(2号)'!H51)</f>
        <v/>
      </c>
      <c r="E51" s="111" t="str">
        <f>IF('見積書(2号)'!E51="","",'見積書(2号)'!E51)</f>
        <v/>
      </c>
      <c r="F51" s="112">
        <f>IF('見積書(2号)'!I51="","",'見積書(2号)'!I51)</f>
        <v>0</v>
      </c>
      <c r="G51" s="113" t="str">
        <f>IF('見積書(2号)'!J51="","",'見積書(2号)'!J51)</f>
        <v/>
      </c>
      <c r="H51" s="113" t="str">
        <f>IF('見積書(2号)'!K51="","",'見積書(2号)'!K51)</f>
        <v/>
      </c>
      <c r="I51" s="113">
        <f>IF('見積書(2号)'!L51="","",'見積書(2号)'!L51)</f>
        <v>0</v>
      </c>
      <c r="J51" s="113" t="str">
        <f>IF('見積書(2号)'!M51="","",'見積書(2号)'!M51)</f>
        <v/>
      </c>
      <c r="K51" s="32"/>
      <c r="L51" s="115">
        <f>IF(OR(F51=""),"",IF('見積書(2号)'!K51="",F51,I51))</f>
        <v>0</v>
      </c>
      <c r="M51" s="116" t="str">
        <f t="shared" si="0"/>
        <v/>
      </c>
      <c r="N51" s="32"/>
      <c r="O51" s="115">
        <f t="shared" si="1"/>
        <v>0</v>
      </c>
      <c r="P51" s="116" t="str">
        <f t="shared" si="2"/>
        <v/>
      </c>
      <c r="Q51" s="80"/>
    </row>
    <row r="52" spans="1:17" ht="40.5" customHeight="1">
      <c r="A52" s="110" t="str">
        <f>IF('見積書(2号)'!A52="","",'見積書(2号)'!A52)</f>
        <v/>
      </c>
      <c r="B52" s="111" t="str">
        <f>IF('見積書(2号)'!B52="","",'見積書(2号)'!B52)</f>
        <v/>
      </c>
      <c r="C52" s="111" t="str">
        <f>IF('見積書(2号)'!C52="","",'見積書(2号)'!C52)</f>
        <v/>
      </c>
      <c r="D52" s="112" t="str">
        <f>IF('見積書(2号)'!H52="","",'見積書(2号)'!H52)</f>
        <v/>
      </c>
      <c r="E52" s="111" t="str">
        <f>IF('見積書(2号)'!E52="","",'見積書(2号)'!E52)</f>
        <v/>
      </c>
      <c r="F52" s="112">
        <f>IF('見積書(2号)'!I52="","",'見積書(2号)'!I52)</f>
        <v>0</v>
      </c>
      <c r="G52" s="113" t="str">
        <f>IF('見積書(2号)'!J52="","",'見積書(2号)'!J52)</f>
        <v/>
      </c>
      <c r="H52" s="113" t="str">
        <f>IF('見積書(2号)'!K52="","",'見積書(2号)'!K52)</f>
        <v/>
      </c>
      <c r="I52" s="113">
        <f>IF('見積書(2号)'!L52="","",'見積書(2号)'!L52)</f>
        <v>0</v>
      </c>
      <c r="J52" s="113" t="str">
        <f>IF('見積書(2号)'!M52="","",'見積書(2号)'!M52)</f>
        <v/>
      </c>
      <c r="K52" s="32"/>
      <c r="L52" s="115">
        <f>IF(OR(F52=""),"",IF('見積書(2号)'!K52="",F52,I52))</f>
        <v>0</v>
      </c>
      <c r="M52" s="116" t="str">
        <f t="shared" si="0"/>
        <v/>
      </c>
      <c r="N52" s="32"/>
      <c r="O52" s="115">
        <f t="shared" si="1"/>
        <v>0</v>
      </c>
      <c r="P52" s="116" t="str">
        <f t="shared" si="2"/>
        <v/>
      </c>
      <c r="Q52" s="80"/>
    </row>
    <row r="53" spans="1:17" ht="40.5" customHeight="1">
      <c r="A53" s="110" t="str">
        <f>IF('見積書(2号)'!A53="","",'見積書(2号)'!A53)</f>
        <v/>
      </c>
      <c r="B53" s="111" t="str">
        <f>IF('見積書(2号)'!B53="","",'見積書(2号)'!B53)</f>
        <v/>
      </c>
      <c r="C53" s="111" t="str">
        <f>IF('見積書(2号)'!C53="","",'見積書(2号)'!C53)</f>
        <v/>
      </c>
      <c r="D53" s="112" t="str">
        <f>IF('見積書(2号)'!H53="","",'見積書(2号)'!H53)</f>
        <v/>
      </c>
      <c r="E53" s="111" t="str">
        <f>IF('見積書(2号)'!E53="","",'見積書(2号)'!E53)</f>
        <v/>
      </c>
      <c r="F53" s="112">
        <f>IF('見積書(2号)'!I53="","",'見積書(2号)'!I53)</f>
        <v>0</v>
      </c>
      <c r="G53" s="113" t="str">
        <f>IF('見積書(2号)'!J53="","",'見積書(2号)'!J53)</f>
        <v/>
      </c>
      <c r="H53" s="113" t="str">
        <f>IF('見積書(2号)'!K53="","",'見積書(2号)'!K53)</f>
        <v/>
      </c>
      <c r="I53" s="113">
        <f>IF('見積書(2号)'!L53="","",'見積書(2号)'!L53)</f>
        <v>0</v>
      </c>
      <c r="J53" s="113" t="str">
        <f>IF('見積書(2号)'!M53="","",'見積書(2号)'!M53)</f>
        <v/>
      </c>
      <c r="K53" s="32"/>
      <c r="L53" s="115">
        <f>IF(OR(F53=""),"",IF('見積書(2号)'!K53="",F53,I53))</f>
        <v>0</v>
      </c>
      <c r="M53" s="116" t="str">
        <f t="shared" si="0"/>
        <v/>
      </c>
      <c r="N53" s="32"/>
      <c r="O53" s="115">
        <f t="shared" si="1"/>
        <v>0</v>
      </c>
      <c r="P53" s="116" t="str">
        <f t="shared" si="2"/>
        <v/>
      </c>
      <c r="Q53" s="80"/>
    </row>
    <row r="54" spans="1:17" ht="40.5" customHeight="1">
      <c r="A54" s="110" t="str">
        <f>IF('見積書(2号)'!A54="","",'見積書(2号)'!A54)</f>
        <v/>
      </c>
      <c r="B54" s="111" t="str">
        <f>IF('見積書(2号)'!B54="","",'見積書(2号)'!B54)</f>
        <v/>
      </c>
      <c r="C54" s="111" t="str">
        <f>IF('見積書(2号)'!C54="","",'見積書(2号)'!C54)</f>
        <v/>
      </c>
      <c r="D54" s="112" t="str">
        <f>IF('見積書(2号)'!H54="","",'見積書(2号)'!H54)</f>
        <v/>
      </c>
      <c r="E54" s="111" t="str">
        <f>IF('見積書(2号)'!E54="","",'見積書(2号)'!E54)</f>
        <v/>
      </c>
      <c r="F54" s="112">
        <f>IF('見積書(2号)'!I54="","",'見積書(2号)'!I54)</f>
        <v>0</v>
      </c>
      <c r="G54" s="113" t="str">
        <f>IF('見積書(2号)'!J54="","",'見積書(2号)'!J54)</f>
        <v/>
      </c>
      <c r="H54" s="113" t="str">
        <f>IF('見積書(2号)'!K54="","",'見積書(2号)'!K54)</f>
        <v/>
      </c>
      <c r="I54" s="113">
        <f>IF('見積書(2号)'!L54="","",'見積書(2号)'!L54)</f>
        <v>0</v>
      </c>
      <c r="J54" s="113" t="str">
        <f>IF('見積書(2号)'!M54="","",'見積書(2号)'!M54)</f>
        <v/>
      </c>
      <c r="K54" s="32"/>
      <c r="L54" s="115">
        <f>IF(OR(F54=""),"",IF('見積書(2号)'!K54="",F54,I54))</f>
        <v>0</v>
      </c>
      <c r="M54" s="116" t="str">
        <f t="shared" si="0"/>
        <v/>
      </c>
      <c r="N54" s="32"/>
      <c r="O54" s="115">
        <f t="shared" si="1"/>
        <v>0</v>
      </c>
      <c r="P54" s="116" t="str">
        <f t="shared" si="2"/>
        <v/>
      </c>
      <c r="Q54" s="80"/>
    </row>
    <row r="55" spans="1:17" ht="40.5" customHeight="1">
      <c r="A55" s="110" t="str">
        <f>IF('見積書(2号)'!A55="","",'見積書(2号)'!A55)</f>
        <v/>
      </c>
      <c r="B55" s="111" t="str">
        <f>IF('見積書(2号)'!B55="","",'見積書(2号)'!B55)</f>
        <v/>
      </c>
      <c r="C55" s="111" t="str">
        <f>IF('見積書(2号)'!C55="","",'見積書(2号)'!C55)</f>
        <v/>
      </c>
      <c r="D55" s="112" t="str">
        <f>IF('見積書(2号)'!H55="","",'見積書(2号)'!H55)</f>
        <v/>
      </c>
      <c r="E55" s="111" t="str">
        <f>IF('見積書(2号)'!E55="","",'見積書(2号)'!E55)</f>
        <v/>
      </c>
      <c r="F55" s="112">
        <f>IF('見積書(2号)'!I55="","",'見積書(2号)'!I55)</f>
        <v>0</v>
      </c>
      <c r="G55" s="113" t="str">
        <f>IF('見積書(2号)'!J55="","",'見積書(2号)'!J55)</f>
        <v/>
      </c>
      <c r="H55" s="113" t="str">
        <f>IF('見積書(2号)'!K55="","",'見積書(2号)'!K55)</f>
        <v/>
      </c>
      <c r="I55" s="113">
        <f>IF('見積書(2号)'!L55="","",'見積書(2号)'!L55)</f>
        <v>0</v>
      </c>
      <c r="J55" s="113" t="str">
        <f>IF('見積書(2号)'!M55="","",'見積書(2号)'!M55)</f>
        <v/>
      </c>
      <c r="K55" s="32"/>
      <c r="L55" s="115">
        <f>IF(OR(F55=""),"",IF('見積書(2号)'!K55="",F55,I55))</f>
        <v>0</v>
      </c>
      <c r="M55" s="116" t="str">
        <f t="shared" si="0"/>
        <v/>
      </c>
      <c r="N55" s="32"/>
      <c r="O55" s="115">
        <f t="shared" si="1"/>
        <v>0</v>
      </c>
      <c r="P55" s="116" t="str">
        <f t="shared" si="2"/>
        <v/>
      </c>
      <c r="Q55" s="80"/>
    </row>
    <row r="56" spans="1:17" ht="40.5" customHeight="1">
      <c r="A56" s="110" t="str">
        <f>IF('見積書(2号)'!A56="","",'見積書(2号)'!A56)</f>
        <v/>
      </c>
      <c r="B56" s="111" t="str">
        <f>IF('見積書(2号)'!B56="","",'見積書(2号)'!B56)</f>
        <v/>
      </c>
      <c r="C56" s="111" t="str">
        <f>IF('見積書(2号)'!C56="","",'見積書(2号)'!C56)</f>
        <v/>
      </c>
      <c r="D56" s="112" t="str">
        <f>IF('見積書(2号)'!H56="","",'見積書(2号)'!H56)</f>
        <v/>
      </c>
      <c r="E56" s="111" t="str">
        <f>IF('見積書(2号)'!E56="","",'見積書(2号)'!E56)</f>
        <v/>
      </c>
      <c r="F56" s="112">
        <f>IF('見積書(2号)'!I56="","",'見積書(2号)'!I56)</f>
        <v>0</v>
      </c>
      <c r="G56" s="113" t="str">
        <f>IF('見積書(2号)'!J56="","",'見積書(2号)'!J56)</f>
        <v/>
      </c>
      <c r="H56" s="113" t="str">
        <f>IF('見積書(2号)'!K56="","",'見積書(2号)'!K56)</f>
        <v/>
      </c>
      <c r="I56" s="113">
        <f>IF('見積書(2号)'!L56="","",'見積書(2号)'!L56)</f>
        <v>0</v>
      </c>
      <c r="J56" s="113" t="str">
        <f>IF('見積書(2号)'!M56="","",'見積書(2号)'!M56)</f>
        <v/>
      </c>
      <c r="K56" s="32"/>
      <c r="L56" s="115">
        <f>IF(OR(F56=""),"",IF('見積書(2号)'!K56="",F56,I56))</f>
        <v>0</v>
      </c>
      <c r="M56" s="116" t="str">
        <f t="shared" si="0"/>
        <v/>
      </c>
      <c r="N56" s="32"/>
      <c r="O56" s="115">
        <f t="shared" si="1"/>
        <v>0</v>
      </c>
      <c r="P56" s="116" t="str">
        <f t="shared" si="2"/>
        <v/>
      </c>
      <c r="Q56" s="80"/>
    </row>
    <row r="57" spans="1:17" ht="40.5" customHeight="1">
      <c r="A57" s="110" t="str">
        <f>IF('見積書(2号)'!A57="","",'見積書(2号)'!A57)</f>
        <v/>
      </c>
      <c r="B57" s="111" t="str">
        <f>IF('見積書(2号)'!B57="","",'見積書(2号)'!B57)</f>
        <v>頁　　計</v>
      </c>
      <c r="C57" s="111" t="str">
        <f>IF('見積書(2号)'!C57="","",'見積書(2号)'!C57)</f>
        <v/>
      </c>
      <c r="D57" s="112" t="str">
        <f>IF('見積書(2号)'!H57="","",'見積書(2号)'!H57)</f>
        <v/>
      </c>
      <c r="E57" s="111" t="str">
        <f>IF('見積書(2号)'!E57="","",'見積書(2号)'!E57)</f>
        <v/>
      </c>
      <c r="F57" s="112" t="str">
        <f>IF('見積書(2号)'!I57="","",'見積書(2号)'!I57)</f>
        <v/>
      </c>
      <c r="G57" s="113">
        <f>IF('見積書(2号)'!J57="","",'見積書(2号)'!J57)</f>
        <v>1000000</v>
      </c>
      <c r="H57" s="113" t="str">
        <f>IF('見積書(2号)'!K57="","",'見積書(2号)'!K57)</f>
        <v/>
      </c>
      <c r="I57" s="113" t="str">
        <f>IF('見積書(2号)'!L57="","",'見積書(2号)'!L57)</f>
        <v/>
      </c>
      <c r="J57" s="113">
        <f>IF('見積書(2号)'!M57="","",'見積書(2号)'!M57)</f>
        <v>0</v>
      </c>
      <c r="K57" s="32"/>
      <c r="L57" s="115" t="str">
        <f>IF(OR(F57=""),"",IF('見積書(2号)'!K57="",F57,I57))</f>
        <v/>
      </c>
      <c r="M57" s="116">
        <f>SUM(M29:M56)</f>
        <v>600000</v>
      </c>
      <c r="N57" s="32"/>
      <c r="O57" s="115" t="str">
        <f t="shared" si="1"/>
        <v/>
      </c>
      <c r="P57" s="116">
        <f>SUM(P29:P56)</f>
        <v>0</v>
      </c>
      <c r="Q57" s="80"/>
    </row>
    <row r="58" spans="1:17" ht="40.5" customHeight="1">
      <c r="A58" s="110" t="str">
        <f>IF('見積書(2号)'!A58="","",'見積書(2号)'!A58)</f>
        <v>Ｂ</v>
      </c>
      <c r="B58" s="111" t="str">
        <f>IF('見積書(2号)'!B58="","",'見積書(2号)'!B58)</f>
        <v xml:space="preserve">                     　　　　工事</v>
      </c>
      <c r="C58" s="111" t="str">
        <f>IF('見積書(2号)'!C58="","",'見積書(2号)'!C58)</f>
        <v/>
      </c>
      <c r="D58" s="112" t="str">
        <f>IF('見積書(2号)'!H58="","",'見積書(2号)'!H58)</f>
        <v/>
      </c>
      <c r="E58" s="111" t="str">
        <f>IF('見積書(2号)'!E58="","",'見積書(2号)'!E58)</f>
        <v/>
      </c>
      <c r="F58" s="112">
        <f>IF('見積書(2号)'!I58="","",'見積書(2号)'!I58)</f>
        <v>0</v>
      </c>
      <c r="G58" s="113" t="str">
        <f>IF('見積書(2号)'!J58="","",'見積書(2号)'!J58)</f>
        <v/>
      </c>
      <c r="H58" s="113" t="str">
        <f>IF('見積書(2号)'!K58="","",'見積書(2号)'!K58)</f>
        <v/>
      </c>
      <c r="I58" s="113">
        <f>IF('見積書(2号)'!L58="","",'見積書(2号)'!L58)</f>
        <v>0</v>
      </c>
      <c r="J58" s="113" t="str">
        <f>IF('見積書(2号)'!M58="","",'見積書(2号)'!M58)</f>
        <v/>
      </c>
      <c r="K58" s="32"/>
      <c r="L58" s="115">
        <f>IF(OR(F58=""),"",IF('見積書(2号)'!K58="",F58,I58))</f>
        <v>0</v>
      </c>
      <c r="M58" s="116" t="str">
        <f>IFERROR(IF((K58=""),"",ROUNDDOWN(K58*L58,0)),"")</f>
        <v/>
      </c>
      <c r="N58" s="32"/>
      <c r="O58" s="115">
        <f>L58</f>
        <v>0</v>
      </c>
      <c r="P58" s="116" t="str">
        <f>IFERROR(IF((N58=""),"",ROUNDDOWN(N58*O58,0)),"")</f>
        <v/>
      </c>
      <c r="Q58" s="80"/>
    </row>
    <row r="59" spans="1:17" ht="40.5" customHeight="1">
      <c r="A59" s="110" t="str">
        <f>IF('見積書(2号)'!A59="","",'見積書(2号)'!A59)</f>
        <v/>
      </c>
      <c r="B59" s="111" t="str">
        <f>IF('見積書(2号)'!B59="","",'見積書(2号)'!B59)</f>
        <v/>
      </c>
      <c r="C59" s="111" t="str">
        <f>IF('見積書(2号)'!C59="","",'見積書(2号)'!C59)</f>
        <v/>
      </c>
      <c r="D59" s="112" t="str">
        <f>IF('見積書(2号)'!H59="","",'見積書(2号)'!H59)</f>
        <v/>
      </c>
      <c r="E59" s="111" t="str">
        <f>IF('見積書(2号)'!E59="","",'見積書(2号)'!E59)</f>
        <v/>
      </c>
      <c r="F59" s="112">
        <f>IF('見積書(2号)'!I59="","",'見積書(2号)'!I59)</f>
        <v>0</v>
      </c>
      <c r="G59" s="113" t="str">
        <f>IF('見積書(2号)'!J59="","",'見積書(2号)'!J59)</f>
        <v/>
      </c>
      <c r="H59" s="113" t="str">
        <f>IF('見積書(2号)'!K59="","",'見積書(2号)'!K59)</f>
        <v/>
      </c>
      <c r="I59" s="113">
        <f>IF('見積書(2号)'!L59="","",'見積書(2号)'!L59)</f>
        <v>0</v>
      </c>
      <c r="J59" s="113" t="str">
        <f>IF('見積書(2号)'!M59="","",'見積書(2号)'!M59)</f>
        <v/>
      </c>
      <c r="K59" s="32"/>
      <c r="L59" s="115">
        <f>IF(OR(F59=""),"",IF('見積書(2号)'!K59="",F59,I59))</f>
        <v>0</v>
      </c>
      <c r="M59" s="116" t="str">
        <f t="shared" ref="M59:M85" si="3">IFERROR(IF((K59=""),"",ROUNDDOWN(K59*L59,0)),"")</f>
        <v/>
      </c>
      <c r="N59" s="32"/>
      <c r="O59" s="115">
        <f t="shared" ref="O59:O86" si="4">L59</f>
        <v>0</v>
      </c>
      <c r="P59" s="116" t="str">
        <f t="shared" ref="P59:P85" si="5">IFERROR(IF((N59=""),"",ROUNDDOWN(N59*O59,0)),"")</f>
        <v/>
      </c>
      <c r="Q59" s="80"/>
    </row>
    <row r="60" spans="1:17" ht="40.5" customHeight="1">
      <c r="A60" s="110" t="str">
        <f>IF('見積書(2号)'!A60="","",'見積書(2号)'!A60)</f>
        <v/>
      </c>
      <c r="B60" s="111" t="str">
        <f>IF('見積書(2号)'!B60="","",'見積書(2号)'!B60)</f>
        <v/>
      </c>
      <c r="C60" s="111" t="str">
        <f>IF('見積書(2号)'!C60="","",'見積書(2号)'!C60)</f>
        <v/>
      </c>
      <c r="D60" s="112" t="str">
        <f>IF('見積書(2号)'!H60="","",'見積書(2号)'!H60)</f>
        <v/>
      </c>
      <c r="E60" s="111" t="str">
        <f>IF('見積書(2号)'!E60="","",'見積書(2号)'!E60)</f>
        <v/>
      </c>
      <c r="F60" s="112">
        <f>IF('見積書(2号)'!I60="","",'見積書(2号)'!I60)</f>
        <v>0</v>
      </c>
      <c r="G60" s="113" t="str">
        <f>IF('見積書(2号)'!J60="","",'見積書(2号)'!J60)</f>
        <v/>
      </c>
      <c r="H60" s="113" t="str">
        <f>IF('見積書(2号)'!K60="","",'見積書(2号)'!K60)</f>
        <v/>
      </c>
      <c r="I60" s="113">
        <f>IF('見積書(2号)'!L60="","",'見積書(2号)'!L60)</f>
        <v>0</v>
      </c>
      <c r="J60" s="113" t="str">
        <f>IF('見積書(2号)'!M60="","",'見積書(2号)'!M60)</f>
        <v/>
      </c>
      <c r="K60" s="32"/>
      <c r="L60" s="115">
        <f>IF(OR(F60=""),"",IF('見積書(2号)'!K60="",F60,I60))</f>
        <v>0</v>
      </c>
      <c r="M60" s="116" t="str">
        <f t="shared" si="3"/>
        <v/>
      </c>
      <c r="N60" s="32"/>
      <c r="O60" s="115">
        <f t="shared" si="4"/>
        <v>0</v>
      </c>
      <c r="P60" s="116" t="str">
        <f t="shared" si="5"/>
        <v/>
      </c>
      <c r="Q60" s="80"/>
    </row>
    <row r="61" spans="1:17" ht="40.5" customHeight="1">
      <c r="A61" s="110" t="str">
        <f>IF('見積書(2号)'!A61="","",'見積書(2号)'!A61)</f>
        <v/>
      </c>
      <c r="B61" s="111" t="str">
        <f>IF('見積書(2号)'!B61="","",'見積書(2号)'!B61)</f>
        <v/>
      </c>
      <c r="C61" s="111" t="str">
        <f>IF('見積書(2号)'!C61="","",'見積書(2号)'!C61)</f>
        <v/>
      </c>
      <c r="D61" s="112" t="str">
        <f>IF('見積書(2号)'!H61="","",'見積書(2号)'!H61)</f>
        <v/>
      </c>
      <c r="E61" s="111" t="str">
        <f>IF('見積書(2号)'!E61="","",'見積書(2号)'!E61)</f>
        <v/>
      </c>
      <c r="F61" s="112">
        <f>IF('見積書(2号)'!I61="","",'見積書(2号)'!I61)</f>
        <v>0</v>
      </c>
      <c r="G61" s="113" t="str">
        <f>IF('見積書(2号)'!J61="","",'見積書(2号)'!J61)</f>
        <v/>
      </c>
      <c r="H61" s="113" t="str">
        <f>IF('見積書(2号)'!K61="","",'見積書(2号)'!K61)</f>
        <v/>
      </c>
      <c r="I61" s="113">
        <f>IF('見積書(2号)'!L61="","",'見積書(2号)'!L61)</f>
        <v>0</v>
      </c>
      <c r="J61" s="113" t="str">
        <f>IF('見積書(2号)'!M61="","",'見積書(2号)'!M61)</f>
        <v/>
      </c>
      <c r="K61" s="32"/>
      <c r="L61" s="115">
        <f>IF(OR(F61=""),"",IF('見積書(2号)'!K61="",F61,I61))</f>
        <v>0</v>
      </c>
      <c r="M61" s="116" t="str">
        <f t="shared" si="3"/>
        <v/>
      </c>
      <c r="N61" s="32"/>
      <c r="O61" s="115">
        <f t="shared" si="4"/>
        <v>0</v>
      </c>
      <c r="P61" s="116" t="str">
        <f t="shared" si="5"/>
        <v/>
      </c>
      <c r="Q61" s="80"/>
    </row>
    <row r="62" spans="1:17" ht="40.5" customHeight="1">
      <c r="A62" s="110" t="str">
        <f>IF('見積書(2号)'!A62="","",'見積書(2号)'!A62)</f>
        <v/>
      </c>
      <c r="B62" s="111" t="str">
        <f>IF('見積書(2号)'!B62="","",'見積書(2号)'!B62)</f>
        <v/>
      </c>
      <c r="C62" s="111" t="str">
        <f>IF('見積書(2号)'!C62="","",'見積書(2号)'!C62)</f>
        <v/>
      </c>
      <c r="D62" s="112" t="str">
        <f>IF('見積書(2号)'!H62="","",'見積書(2号)'!H62)</f>
        <v/>
      </c>
      <c r="E62" s="111" t="str">
        <f>IF('見積書(2号)'!E62="","",'見積書(2号)'!E62)</f>
        <v/>
      </c>
      <c r="F62" s="112">
        <f>IF('見積書(2号)'!I62="","",'見積書(2号)'!I62)</f>
        <v>0</v>
      </c>
      <c r="G62" s="113" t="str">
        <f>IF('見積書(2号)'!J62="","",'見積書(2号)'!J62)</f>
        <v/>
      </c>
      <c r="H62" s="113" t="str">
        <f>IF('見積書(2号)'!K62="","",'見積書(2号)'!K62)</f>
        <v/>
      </c>
      <c r="I62" s="113">
        <f>IF('見積書(2号)'!L62="","",'見積書(2号)'!L62)</f>
        <v>0</v>
      </c>
      <c r="J62" s="113" t="str">
        <f>IF('見積書(2号)'!M62="","",'見積書(2号)'!M62)</f>
        <v/>
      </c>
      <c r="K62" s="32"/>
      <c r="L62" s="115">
        <f>IF(OR(F62=""),"",IF('見積書(2号)'!K62="",F62,I62))</f>
        <v>0</v>
      </c>
      <c r="M62" s="116" t="str">
        <f t="shared" si="3"/>
        <v/>
      </c>
      <c r="N62" s="32"/>
      <c r="O62" s="115">
        <f t="shared" si="4"/>
        <v>0</v>
      </c>
      <c r="P62" s="116" t="str">
        <f t="shared" si="5"/>
        <v/>
      </c>
      <c r="Q62" s="80"/>
    </row>
    <row r="63" spans="1:17" ht="40.5" customHeight="1">
      <c r="A63" s="110" t="str">
        <f>IF('見積書(2号)'!A63="","",'見積書(2号)'!A63)</f>
        <v/>
      </c>
      <c r="B63" s="111" t="str">
        <f>IF('見積書(2号)'!B63="","",'見積書(2号)'!B63)</f>
        <v/>
      </c>
      <c r="C63" s="111" t="str">
        <f>IF('見積書(2号)'!C63="","",'見積書(2号)'!C63)</f>
        <v/>
      </c>
      <c r="D63" s="112" t="str">
        <f>IF('見積書(2号)'!H63="","",'見積書(2号)'!H63)</f>
        <v/>
      </c>
      <c r="E63" s="111" t="str">
        <f>IF('見積書(2号)'!E63="","",'見積書(2号)'!E63)</f>
        <v/>
      </c>
      <c r="F63" s="112">
        <f>IF('見積書(2号)'!I63="","",'見積書(2号)'!I63)</f>
        <v>0</v>
      </c>
      <c r="G63" s="113" t="str">
        <f>IF('見積書(2号)'!J63="","",'見積書(2号)'!J63)</f>
        <v/>
      </c>
      <c r="H63" s="113" t="str">
        <f>IF('見積書(2号)'!K63="","",'見積書(2号)'!K63)</f>
        <v/>
      </c>
      <c r="I63" s="113">
        <f>IF('見積書(2号)'!L63="","",'見積書(2号)'!L63)</f>
        <v>0</v>
      </c>
      <c r="J63" s="113" t="str">
        <f>IF('見積書(2号)'!M63="","",'見積書(2号)'!M63)</f>
        <v/>
      </c>
      <c r="K63" s="32"/>
      <c r="L63" s="115">
        <f>IF(OR(F63=""),"",IF('見積書(2号)'!K63="",F63,I63))</f>
        <v>0</v>
      </c>
      <c r="M63" s="116" t="str">
        <f t="shared" si="3"/>
        <v/>
      </c>
      <c r="N63" s="32"/>
      <c r="O63" s="115">
        <f t="shared" si="4"/>
        <v>0</v>
      </c>
      <c r="P63" s="116" t="str">
        <f t="shared" si="5"/>
        <v/>
      </c>
      <c r="Q63" s="80"/>
    </row>
    <row r="64" spans="1:17" ht="40.5" customHeight="1">
      <c r="A64" s="110" t="str">
        <f>IF('見積書(2号)'!A64="","",'見積書(2号)'!A64)</f>
        <v/>
      </c>
      <c r="B64" s="111" t="str">
        <f>IF('見積書(2号)'!B64="","",'見積書(2号)'!B64)</f>
        <v/>
      </c>
      <c r="C64" s="111" t="str">
        <f>IF('見積書(2号)'!C64="","",'見積書(2号)'!C64)</f>
        <v/>
      </c>
      <c r="D64" s="112" t="str">
        <f>IF('見積書(2号)'!H64="","",'見積書(2号)'!H64)</f>
        <v/>
      </c>
      <c r="E64" s="111" t="str">
        <f>IF('見積書(2号)'!E64="","",'見積書(2号)'!E64)</f>
        <v/>
      </c>
      <c r="F64" s="112">
        <f>IF('見積書(2号)'!I64="","",'見積書(2号)'!I64)</f>
        <v>0</v>
      </c>
      <c r="G64" s="113" t="str">
        <f>IF('見積書(2号)'!J64="","",'見積書(2号)'!J64)</f>
        <v/>
      </c>
      <c r="H64" s="113" t="str">
        <f>IF('見積書(2号)'!K64="","",'見積書(2号)'!K64)</f>
        <v/>
      </c>
      <c r="I64" s="113">
        <f>IF('見積書(2号)'!L64="","",'見積書(2号)'!L64)</f>
        <v>0</v>
      </c>
      <c r="J64" s="113" t="str">
        <f>IF('見積書(2号)'!M64="","",'見積書(2号)'!M64)</f>
        <v/>
      </c>
      <c r="K64" s="32"/>
      <c r="L64" s="115">
        <f>IF(OR(F64=""),"",IF('見積書(2号)'!K64="",F64,I64))</f>
        <v>0</v>
      </c>
      <c r="M64" s="116" t="str">
        <f t="shared" si="3"/>
        <v/>
      </c>
      <c r="N64" s="32"/>
      <c r="O64" s="115">
        <f t="shared" si="4"/>
        <v>0</v>
      </c>
      <c r="P64" s="116" t="str">
        <f t="shared" si="5"/>
        <v/>
      </c>
      <c r="Q64" s="80"/>
    </row>
    <row r="65" spans="1:17" ht="40.5" customHeight="1">
      <c r="A65" s="110" t="str">
        <f>IF('見積書(2号)'!A65="","",'見積書(2号)'!A65)</f>
        <v/>
      </c>
      <c r="B65" s="111" t="str">
        <f>IF('見積書(2号)'!B65="","",'見積書(2号)'!B65)</f>
        <v/>
      </c>
      <c r="C65" s="111" t="str">
        <f>IF('見積書(2号)'!C65="","",'見積書(2号)'!C65)</f>
        <v/>
      </c>
      <c r="D65" s="112" t="str">
        <f>IF('見積書(2号)'!H65="","",'見積書(2号)'!H65)</f>
        <v/>
      </c>
      <c r="E65" s="111" t="str">
        <f>IF('見積書(2号)'!E65="","",'見積書(2号)'!E65)</f>
        <v/>
      </c>
      <c r="F65" s="112">
        <f>IF('見積書(2号)'!I65="","",'見積書(2号)'!I65)</f>
        <v>0</v>
      </c>
      <c r="G65" s="113" t="str">
        <f>IF('見積書(2号)'!J65="","",'見積書(2号)'!J65)</f>
        <v/>
      </c>
      <c r="H65" s="113" t="str">
        <f>IF('見積書(2号)'!K65="","",'見積書(2号)'!K65)</f>
        <v/>
      </c>
      <c r="I65" s="113">
        <f>IF('見積書(2号)'!L65="","",'見積書(2号)'!L65)</f>
        <v>0</v>
      </c>
      <c r="J65" s="113" t="str">
        <f>IF('見積書(2号)'!M65="","",'見積書(2号)'!M65)</f>
        <v/>
      </c>
      <c r="K65" s="32"/>
      <c r="L65" s="115">
        <f>IF(OR(F65=""),"",IF('見積書(2号)'!K65="",F65,I65))</f>
        <v>0</v>
      </c>
      <c r="M65" s="116" t="str">
        <f t="shared" si="3"/>
        <v/>
      </c>
      <c r="N65" s="32"/>
      <c r="O65" s="115">
        <f t="shared" si="4"/>
        <v>0</v>
      </c>
      <c r="P65" s="116" t="str">
        <f t="shared" si="5"/>
        <v/>
      </c>
      <c r="Q65" s="80"/>
    </row>
    <row r="66" spans="1:17" ht="40.5" customHeight="1">
      <c r="A66" s="110" t="str">
        <f>IF('見積書(2号)'!A66="","",'見積書(2号)'!A66)</f>
        <v/>
      </c>
      <c r="B66" s="111" t="str">
        <f>IF('見積書(2号)'!B66="","",'見積書(2号)'!B66)</f>
        <v/>
      </c>
      <c r="C66" s="111" t="str">
        <f>IF('見積書(2号)'!C66="","",'見積書(2号)'!C66)</f>
        <v/>
      </c>
      <c r="D66" s="112" t="str">
        <f>IF('見積書(2号)'!H66="","",'見積書(2号)'!H66)</f>
        <v/>
      </c>
      <c r="E66" s="111" t="str">
        <f>IF('見積書(2号)'!E66="","",'見積書(2号)'!E66)</f>
        <v/>
      </c>
      <c r="F66" s="112">
        <f>IF('見積書(2号)'!I66="","",'見積書(2号)'!I66)</f>
        <v>0</v>
      </c>
      <c r="G66" s="113" t="str">
        <f>IF('見積書(2号)'!J66="","",'見積書(2号)'!J66)</f>
        <v/>
      </c>
      <c r="H66" s="113" t="str">
        <f>IF('見積書(2号)'!K66="","",'見積書(2号)'!K66)</f>
        <v/>
      </c>
      <c r="I66" s="113">
        <f>IF('見積書(2号)'!L66="","",'見積書(2号)'!L66)</f>
        <v>0</v>
      </c>
      <c r="J66" s="113" t="str">
        <f>IF('見積書(2号)'!M66="","",'見積書(2号)'!M66)</f>
        <v/>
      </c>
      <c r="K66" s="32"/>
      <c r="L66" s="115">
        <f>IF(OR(F66=""),"",IF('見積書(2号)'!K66="",F66,I66))</f>
        <v>0</v>
      </c>
      <c r="M66" s="116" t="str">
        <f t="shared" si="3"/>
        <v/>
      </c>
      <c r="N66" s="32"/>
      <c r="O66" s="115">
        <f t="shared" si="4"/>
        <v>0</v>
      </c>
      <c r="P66" s="116" t="str">
        <f t="shared" si="5"/>
        <v/>
      </c>
      <c r="Q66" s="80"/>
    </row>
    <row r="67" spans="1:17" ht="40.5" customHeight="1">
      <c r="A67" s="110" t="str">
        <f>IF('見積書(2号)'!A67="","",'見積書(2号)'!A67)</f>
        <v/>
      </c>
      <c r="B67" s="111" t="str">
        <f>IF('見積書(2号)'!B67="","",'見積書(2号)'!B67)</f>
        <v/>
      </c>
      <c r="C67" s="111" t="str">
        <f>IF('見積書(2号)'!C67="","",'見積書(2号)'!C67)</f>
        <v/>
      </c>
      <c r="D67" s="112" t="str">
        <f>IF('見積書(2号)'!H67="","",'見積書(2号)'!H67)</f>
        <v/>
      </c>
      <c r="E67" s="111" t="str">
        <f>IF('見積書(2号)'!E67="","",'見積書(2号)'!E67)</f>
        <v/>
      </c>
      <c r="F67" s="112">
        <f>IF('見積書(2号)'!I67="","",'見積書(2号)'!I67)</f>
        <v>0</v>
      </c>
      <c r="G67" s="113" t="str">
        <f>IF('見積書(2号)'!J67="","",'見積書(2号)'!J67)</f>
        <v/>
      </c>
      <c r="H67" s="113" t="str">
        <f>IF('見積書(2号)'!K67="","",'見積書(2号)'!K67)</f>
        <v/>
      </c>
      <c r="I67" s="113">
        <f>IF('見積書(2号)'!L67="","",'見積書(2号)'!L67)</f>
        <v>0</v>
      </c>
      <c r="J67" s="113" t="str">
        <f>IF('見積書(2号)'!M67="","",'見積書(2号)'!M67)</f>
        <v/>
      </c>
      <c r="K67" s="32"/>
      <c r="L67" s="115">
        <f>IF(OR(F67=""),"",IF('見積書(2号)'!K67="",F67,I67))</f>
        <v>0</v>
      </c>
      <c r="M67" s="116" t="str">
        <f t="shared" si="3"/>
        <v/>
      </c>
      <c r="N67" s="32"/>
      <c r="O67" s="115">
        <f t="shared" si="4"/>
        <v>0</v>
      </c>
      <c r="P67" s="116" t="str">
        <f t="shared" si="5"/>
        <v/>
      </c>
      <c r="Q67" s="80"/>
    </row>
    <row r="68" spans="1:17" ht="40.5" customHeight="1">
      <c r="A68" s="110" t="str">
        <f>IF('見積書(2号)'!A68="","",'見積書(2号)'!A68)</f>
        <v/>
      </c>
      <c r="B68" s="111" t="str">
        <f>IF('見積書(2号)'!B68="","",'見積書(2号)'!B68)</f>
        <v/>
      </c>
      <c r="C68" s="111" t="str">
        <f>IF('見積書(2号)'!C68="","",'見積書(2号)'!C68)</f>
        <v/>
      </c>
      <c r="D68" s="112" t="str">
        <f>IF('見積書(2号)'!H68="","",'見積書(2号)'!H68)</f>
        <v/>
      </c>
      <c r="E68" s="111" t="str">
        <f>IF('見積書(2号)'!E68="","",'見積書(2号)'!E68)</f>
        <v/>
      </c>
      <c r="F68" s="112">
        <f>IF('見積書(2号)'!I68="","",'見積書(2号)'!I68)</f>
        <v>0</v>
      </c>
      <c r="G68" s="113" t="str">
        <f>IF('見積書(2号)'!J68="","",'見積書(2号)'!J68)</f>
        <v/>
      </c>
      <c r="H68" s="113" t="str">
        <f>IF('見積書(2号)'!K68="","",'見積書(2号)'!K68)</f>
        <v/>
      </c>
      <c r="I68" s="113">
        <f>IF('見積書(2号)'!L68="","",'見積書(2号)'!L68)</f>
        <v>0</v>
      </c>
      <c r="J68" s="113" t="str">
        <f>IF('見積書(2号)'!M68="","",'見積書(2号)'!M68)</f>
        <v/>
      </c>
      <c r="K68" s="32"/>
      <c r="L68" s="115">
        <f>IF(OR(F68=""),"",IF('見積書(2号)'!K68="",F68,I68))</f>
        <v>0</v>
      </c>
      <c r="M68" s="116" t="str">
        <f t="shared" si="3"/>
        <v/>
      </c>
      <c r="N68" s="32"/>
      <c r="O68" s="115">
        <f t="shared" si="4"/>
        <v>0</v>
      </c>
      <c r="P68" s="116" t="str">
        <f t="shared" si="5"/>
        <v/>
      </c>
      <c r="Q68" s="80"/>
    </row>
    <row r="69" spans="1:17" ht="40.5" customHeight="1">
      <c r="A69" s="110" t="str">
        <f>IF('見積書(2号)'!A69="","",'見積書(2号)'!A69)</f>
        <v/>
      </c>
      <c r="B69" s="111" t="str">
        <f>IF('見積書(2号)'!B69="","",'見積書(2号)'!B69)</f>
        <v/>
      </c>
      <c r="C69" s="111" t="str">
        <f>IF('見積書(2号)'!C69="","",'見積書(2号)'!C69)</f>
        <v/>
      </c>
      <c r="D69" s="112" t="str">
        <f>IF('見積書(2号)'!H69="","",'見積書(2号)'!H69)</f>
        <v/>
      </c>
      <c r="E69" s="111" t="str">
        <f>IF('見積書(2号)'!E69="","",'見積書(2号)'!E69)</f>
        <v/>
      </c>
      <c r="F69" s="112">
        <f>IF('見積書(2号)'!I69="","",'見積書(2号)'!I69)</f>
        <v>0</v>
      </c>
      <c r="G69" s="113" t="str">
        <f>IF('見積書(2号)'!J69="","",'見積書(2号)'!J69)</f>
        <v/>
      </c>
      <c r="H69" s="113" t="str">
        <f>IF('見積書(2号)'!K69="","",'見積書(2号)'!K69)</f>
        <v/>
      </c>
      <c r="I69" s="113">
        <f>IF('見積書(2号)'!L69="","",'見積書(2号)'!L69)</f>
        <v>0</v>
      </c>
      <c r="J69" s="113" t="str">
        <f>IF('見積書(2号)'!M69="","",'見積書(2号)'!M69)</f>
        <v/>
      </c>
      <c r="K69" s="32"/>
      <c r="L69" s="115">
        <f>IF(OR(F69=""),"",IF('見積書(2号)'!K69="",F69,I69))</f>
        <v>0</v>
      </c>
      <c r="M69" s="116" t="str">
        <f t="shared" si="3"/>
        <v/>
      </c>
      <c r="N69" s="32"/>
      <c r="O69" s="115">
        <f t="shared" si="4"/>
        <v>0</v>
      </c>
      <c r="P69" s="116" t="str">
        <f t="shared" si="5"/>
        <v/>
      </c>
      <c r="Q69" s="80"/>
    </row>
    <row r="70" spans="1:17" ht="40.5" customHeight="1">
      <c r="A70" s="110" t="str">
        <f>IF('見積書(2号)'!A70="","",'見積書(2号)'!A70)</f>
        <v/>
      </c>
      <c r="B70" s="111" t="str">
        <f>IF('見積書(2号)'!B70="","",'見積書(2号)'!B70)</f>
        <v/>
      </c>
      <c r="C70" s="111" t="str">
        <f>IF('見積書(2号)'!C70="","",'見積書(2号)'!C70)</f>
        <v/>
      </c>
      <c r="D70" s="112" t="str">
        <f>IF('見積書(2号)'!H70="","",'見積書(2号)'!H70)</f>
        <v/>
      </c>
      <c r="E70" s="111" t="str">
        <f>IF('見積書(2号)'!E70="","",'見積書(2号)'!E70)</f>
        <v/>
      </c>
      <c r="F70" s="112">
        <f>IF('見積書(2号)'!I70="","",'見積書(2号)'!I70)</f>
        <v>0</v>
      </c>
      <c r="G70" s="113" t="str">
        <f>IF('見積書(2号)'!J70="","",'見積書(2号)'!J70)</f>
        <v/>
      </c>
      <c r="H70" s="113" t="str">
        <f>IF('見積書(2号)'!K70="","",'見積書(2号)'!K70)</f>
        <v/>
      </c>
      <c r="I70" s="113">
        <f>IF('見積書(2号)'!L70="","",'見積書(2号)'!L70)</f>
        <v>0</v>
      </c>
      <c r="J70" s="113" t="str">
        <f>IF('見積書(2号)'!M70="","",'見積書(2号)'!M70)</f>
        <v/>
      </c>
      <c r="K70" s="32"/>
      <c r="L70" s="115">
        <f>IF(OR(F70=""),"",IF('見積書(2号)'!K70="",F70,I70))</f>
        <v>0</v>
      </c>
      <c r="M70" s="116" t="str">
        <f t="shared" si="3"/>
        <v/>
      </c>
      <c r="N70" s="32"/>
      <c r="O70" s="115">
        <f t="shared" si="4"/>
        <v>0</v>
      </c>
      <c r="P70" s="116" t="str">
        <f t="shared" si="5"/>
        <v/>
      </c>
      <c r="Q70" s="80"/>
    </row>
    <row r="71" spans="1:17" ht="40.5" customHeight="1">
      <c r="A71" s="110" t="str">
        <f>IF('見積書(2号)'!A71="","",'見積書(2号)'!A71)</f>
        <v/>
      </c>
      <c r="B71" s="111" t="str">
        <f>IF('見積書(2号)'!B71="","",'見積書(2号)'!B71)</f>
        <v/>
      </c>
      <c r="C71" s="111" t="str">
        <f>IF('見積書(2号)'!C71="","",'見積書(2号)'!C71)</f>
        <v/>
      </c>
      <c r="D71" s="112" t="str">
        <f>IF('見積書(2号)'!H71="","",'見積書(2号)'!H71)</f>
        <v/>
      </c>
      <c r="E71" s="111" t="str">
        <f>IF('見積書(2号)'!E71="","",'見積書(2号)'!E71)</f>
        <v/>
      </c>
      <c r="F71" s="112">
        <f>IF('見積書(2号)'!I71="","",'見積書(2号)'!I71)</f>
        <v>0</v>
      </c>
      <c r="G71" s="113" t="str">
        <f>IF('見積書(2号)'!J71="","",'見積書(2号)'!J71)</f>
        <v/>
      </c>
      <c r="H71" s="113" t="str">
        <f>IF('見積書(2号)'!K71="","",'見積書(2号)'!K71)</f>
        <v/>
      </c>
      <c r="I71" s="113">
        <f>IF('見積書(2号)'!L71="","",'見積書(2号)'!L71)</f>
        <v>0</v>
      </c>
      <c r="J71" s="113" t="str">
        <f>IF('見積書(2号)'!M71="","",'見積書(2号)'!M71)</f>
        <v/>
      </c>
      <c r="K71" s="32"/>
      <c r="L71" s="115">
        <f>IF(OR(F71=""),"",IF('見積書(2号)'!K71="",F71,I71))</f>
        <v>0</v>
      </c>
      <c r="M71" s="116" t="str">
        <f t="shared" si="3"/>
        <v/>
      </c>
      <c r="N71" s="32"/>
      <c r="O71" s="115">
        <f t="shared" si="4"/>
        <v>0</v>
      </c>
      <c r="P71" s="116" t="str">
        <f t="shared" si="5"/>
        <v/>
      </c>
      <c r="Q71" s="80"/>
    </row>
    <row r="72" spans="1:17" ht="40.5" customHeight="1">
      <c r="A72" s="110" t="str">
        <f>IF('見積書(2号)'!A72="","",'見積書(2号)'!A72)</f>
        <v/>
      </c>
      <c r="B72" s="111" t="str">
        <f>IF('見積書(2号)'!B72="","",'見積書(2号)'!B72)</f>
        <v/>
      </c>
      <c r="C72" s="111" t="str">
        <f>IF('見積書(2号)'!C72="","",'見積書(2号)'!C72)</f>
        <v/>
      </c>
      <c r="D72" s="112" t="str">
        <f>IF('見積書(2号)'!H72="","",'見積書(2号)'!H72)</f>
        <v/>
      </c>
      <c r="E72" s="111" t="str">
        <f>IF('見積書(2号)'!E72="","",'見積書(2号)'!E72)</f>
        <v/>
      </c>
      <c r="F72" s="112">
        <f>IF('見積書(2号)'!I72="","",'見積書(2号)'!I72)</f>
        <v>0</v>
      </c>
      <c r="G72" s="113" t="str">
        <f>IF('見積書(2号)'!J72="","",'見積書(2号)'!J72)</f>
        <v/>
      </c>
      <c r="H72" s="113" t="str">
        <f>IF('見積書(2号)'!K72="","",'見積書(2号)'!K72)</f>
        <v/>
      </c>
      <c r="I72" s="113">
        <f>IF('見積書(2号)'!L72="","",'見積書(2号)'!L72)</f>
        <v>0</v>
      </c>
      <c r="J72" s="113" t="str">
        <f>IF('見積書(2号)'!M72="","",'見積書(2号)'!M72)</f>
        <v/>
      </c>
      <c r="K72" s="32"/>
      <c r="L72" s="115">
        <f>IF(OR(F72=""),"",IF('見積書(2号)'!K72="",F72,I72))</f>
        <v>0</v>
      </c>
      <c r="M72" s="116" t="str">
        <f t="shared" si="3"/>
        <v/>
      </c>
      <c r="N72" s="32"/>
      <c r="O72" s="115">
        <f t="shared" si="4"/>
        <v>0</v>
      </c>
      <c r="P72" s="116" t="str">
        <f t="shared" si="5"/>
        <v/>
      </c>
      <c r="Q72" s="80"/>
    </row>
    <row r="73" spans="1:17" ht="40.5" customHeight="1">
      <c r="A73" s="110" t="str">
        <f>IF('見積書(2号)'!A73="","",'見積書(2号)'!A73)</f>
        <v/>
      </c>
      <c r="B73" s="111" t="str">
        <f>IF('見積書(2号)'!B73="","",'見積書(2号)'!B73)</f>
        <v/>
      </c>
      <c r="C73" s="111" t="str">
        <f>IF('見積書(2号)'!C73="","",'見積書(2号)'!C73)</f>
        <v/>
      </c>
      <c r="D73" s="112" t="str">
        <f>IF('見積書(2号)'!H73="","",'見積書(2号)'!H73)</f>
        <v/>
      </c>
      <c r="E73" s="111" t="str">
        <f>IF('見積書(2号)'!E73="","",'見積書(2号)'!E73)</f>
        <v/>
      </c>
      <c r="F73" s="112">
        <f>IF('見積書(2号)'!I73="","",'見積書(2号)'!I73)</f>
        <v>0</v>
      </c>
      <c r="G73" s="113" t="str">
        <f>IF('見積書(2号)'!J73="","",'見積書(2号)'!J73)</f>
        <v/>
      </c>
      <c r="H73" s="113" t="str">
        <f>IF('見積書(2号)'!K73="","",'見積書(2号)'!K73)</f>
        <v/>
      </c>
      <c r="I73" s="113">
        <f>IF('見積書(2号)'!L73="","",'見積書(2号)'!L73)</f>
        <v>0</v>
      </c>
      <c r="J73" s="113" t="str">
        <f>IF('見積書(2号)'!M73="","",'見積書(2号)'!M73)</f>
        <v/>
      </c>
      <c r="K73" s="32"/>
      <c r="L73" s="115">
        <f>IF(OR(F73=""),"",IF('見積書(2号)'!K73="",F73,I73))</f>
        <v>0</v>
      </c>
      <c r="M73" s="116" t="str">
        <f t="shared" si="3"/>
        <v/>
      </c>
      <c r="N73" s="32"/>
      <c r="O73" s="115">
        <f t="shared" si="4"/>
        <v>0</v>
      </c>
      <c r="P73" s="116" t="str">
        <f t="shared" si="5"/>
        <v/>
      </c>
      <c r="Q73" s="80"/>
    </row>
    <row r="74" spans="1:17" ht="40.5" customHeight="1">
      <c r="A74" s="110" t="str">
        <f>IF('見積書(2号)'!A74="","",'見積書(2号)'!A74)</f>
        <v/>
      </c>
      <c r="B74" s="111" t="str">
        <f>IF('見積書(2号)'!B74="","",'見積書(2号)'!B74)</f>
        <v/>
      </c>
      <c r="C74" s="111" t="str">
        <f>IF('見積書(2号)'!C74="","",'見積書(2号)'!C74)</f>
        <v/>
      </c>
      <c r="D74" s="112" t="str">
        <f>IF('見積書(2号)'!H74="","",'見積書(2号)'!H74)</f>
        <v/>
      </c>
      <c r="E74" s="111" t="str">
        <f>IF('見積書(2号)'!E74="","",'見積書(2号)'!E74)</f>
        <v/>
      </c>
      <c r="F74" s="112">
        <f>IF('見積書(2号)'!I74="","",'見積書(2号)'!I74)</f>
        <v>0</v>
      </c>
      <c r="G74" s="113" t="str">
        <f>IF('見積書(2号)'!J74="","",'見積書(2号)'!J74)</f>
        <v/>
      </c>
      <c r="H74" s="113" t="str">
        <f>IF('見積書(2号)'!K74="","",'見積書(2号)'!K74)</f>
        <v/>
      </c>
      <c r="I74" s="113">
        <f>IF('見積書(2号)'!L74="","",'見積書(2号)'!L74)</f>
        <v>0</v>
      </c>
      <c r="J74" s="113" t="str">
        <f>IF('見積書(2号)'!M74="","",'見積書(2号)'!M74)</f>
        <v/>
      </c>
      <c r="K74" s="32"/>
      <c r="L74" s="115">
        <f>IF(OR(F74=""),"",IF('見積書(2号)'!K74="",F74,I74))</f>
        <v>0</v>
      </c>
      <c r="M74" s="116" t="str">
        <f t="shared" si="3"/>
        <v/>
      </c>
      <c r="N74" s="32"/>
      <c r="O74" s="115">
        <f t="shared" si="4"/>
        <v>0</v>
      </c>
      <c r="P74" s="116" t="str">
        <f t="shared" si="5"/>
        <v/>
      </c>
      <c r="Q74" s="80"/>
    </row>
    <row r="75" spans="1:17" ht="40.5" customHeight="1">
      <c r="A75" s="110" t="str">
        <f>IF('見積書(2号)'!A75="","",'見積書(2号)'!A75)</f>
        <v/>
      </c>
      <c r="B75" s="111" t="str">
        <f>IF('見積書(2号)'!B75="","",'見積書(2号)'!B75)</f>
        <v/>
      </c>
      <c r="C75" s="111" t="str">
        <f>IF('見積書(2号)'!C75="","",'見積書(2号)'!C75)</f>
        <v/>
      </c>
      <c r="D75" s="112" t="str">
        <f>IF('見積書(2号)'!H75="","",'見積書(2号)'!H75)</f>
        <v/>
      </c>
      <c r="E75" s="111" t="str">
        <f>IF('見積書(2号)'!E75="","",'見積書(2号)'!E75)</f>
        <v/>
      </c>
      <c r="F75" s="112">
        <f>IF('見積書(2号)'!I75="","",'見積書(2号)'!I75)</f>
        <v>0</v>
      </c>
      <c r="G75" s="113" t="str">
        <f>IF('見積書(2号)'!J75="","",'見積書(2号)'!J75)</f>
        <v/>
      </c>
      <c r="H75" s="113" t="str">
        <f>IF('見積書(2号)'!K75="","",'見積書(2号)'!K75)</f>
        <v/>
      </c>
      <c r="I75" s="113">
        <f>IF('見積書(2号)'!L75="","",'見積書(2号)'!L75)</f>
        <v>0</v>
      </c>
      <c r="J75" s="113" t="str">
        <f>IF('見積書(2号)'!M75="","",'見積書(2号)'!M75)</f>
        <v/>
      </c>
      <c r="K75" s="32"/>
      <c r="L75" s="115">
        <f>IF(OR(F75=""),"",IF('見積書(2号)'!K75="",F75,I75))</f>
        <v>0</v>
      </c>
      <c r="M75" s="116" t="str">
        <f t="shared" si="3"/>
        <v/>
      </c>
      <c r="N75" s="32"/>
      <c r="O75" s="115">
        <f t="shared" si="4"/>
        <v>0</v>
      </c>
      <c r="P75" s="116" t="str">
        <f t="shared" si="5"/>
        <v/>
      </c>
      <c r="Q75" s="80"/>
    </row>
    <row r="76" spans="1:17" ht="40.5" customHeight="1">
      <c r="A76" s="110" t="str">
        <f>IF('見積書(2号)'!A76="","",'見積書(2号)'!A76)</f>
        <v/>
      </c>
      <c r="B76" s="111" t="str">
        <f>IF('見積書(2号)'!B76="","",'見積書(2号)'!B76)</f>
        <v/>
      </c>
      <c r="C76" s="111" t="str">
        <f>IF('見積書(2号)'!C76="","",'見積書(2号)'!C76)</f>
        <v/>
      </c>
      <c r="D76" s="112" t="str">
        <f>IF('見積書(2号)'!H76="","",'見積書(2号)'!H76)</f>
        <v/>
      </c>
      <c r="E76" s="111" t="str">
        <f>IF('見積書(2号)'!E76="","",'見積書(2号)'!E76)</f>
        <v/>
      </c>
      <c r="F76" s="112">
        <f>IF('見積書(2号)'!I76="","",'見積書(2号)'!I76)</f>
        <v>0</v>
      </c>
      <c r="G76" s="113" t="str">
        <f>IF('見積書(2号)'!J76="","",'見積書(2号)'!J76)</f>
        <v/>
      </c>
      <c r="H76" s="113" t="str">
        <f>IF('見積書(2号)'!K76="","",'見積書(2号)'!K76)</f>
        <v/>
      </c>
      <c r="I76" s="113">
        <f>IF('見積書(2号)'!L76="","",'見積書(2号)'!L76)</f>
        <v>0</v>
      </c>
      <c r="J76" s="113" t="str">
        <f>IF('見積書(2号)'!M76="","",'見積書(2号)'!M76)</f>
        <v/>
      </c>
      <c r="K76" s="32"/>
      <c r="L76" s="115">
        <f>IF(OR(F76=""),"",IF('見積書(2号)'!K76="",F76,I76))</f>
        <v>0</v>
      </c>
      <c r="M76" s="116" t="str">
        <f t="shared" si="3"/>
        <v/>
      </c>
      <c r="N76" s="32"/>
      <c r="O76" s="115">
        <f t="shared" si="4"/>
        <v>0</v>
      </c>
      <c r="P76" s="116" t="str">
        <f t="shared" si="5"/>
        <v/>
      </c>
      <c r="Q76" s="80"/>
    </row>
    <row r="77" spans="1:17" ht="40.5" customHeight="1">
      <c r="A77" s="110" t="str">
        <f>IF('見積書(2号)'!A77="","",'見積書(2号)'!A77)</f>
        <v/>
      </c>
      <c r="B77" s="111" t="str">
        <f>IF('見積書(2号)'!B77="","",'見積書(2号)'!B77)</f>
        <v/>
      </c>
      <c r="C77" s="111" t="str">
        <f>IF('見積書(2号)'!C77="","",'見積書(2号)'!C77)</f>
        <v/>
      </c>
      <c r="D77" s="112" t="str">
        <f>IF('見積書(2号)'!H77="","",'見積書(2号)'!H77)</f>
        <v/>
      </c>
      <c r="E77" s="111" t="str">
        <f>IF('見積書(2号)'!E77="","",'見積書(2号)'!E77)</f>
        <v/>
      </c>
      <c r="F77" s="112">
        <f>IF('見積書(2号)'!I77="","",'見積書(2号)'!I77)</f>
        <v>0</v>
      </c>
      <c r="G77" s="113" t="str">
        <f>IF('見積書(2号)'!J77="","",'見積書(2号)'!J77)</f>
        <v/>
      </c>
      <c r="H77" s="113" t="str">
        <f>IF('見積書(2号)'!K77="","",'見積書(2号)'!K77)</f>
        <v/>
      </c>
      <c r="I77" s="113">
        <f>IF('見積書(2号)'!L77="","",'見積書(2号)'!L77)</f>
        <v>0</v>
      </c>
      <c r="J77" s="113" t="str">
        <f>IF('見積書(2号)'!M77="","",'見積書(2号)'!M77)</f>
        <v/>
      </c>
      <c r="K77" s="32"/>
      <c r="L77" s="115">
        <f>IF(OR(F77=""),"",IF('見積書(2号)'!K77="",F77,I77))</f>
        <v>0</v>
      </c>
      <c r="M77" s="116" t="str">
        <f t="shared" si="3"/>
        <v/>
      </c>
      <c r="N77" s="32"/>
      <c r="O77" s="115">
        <f t="shared" si="4"/>
        <v>0</v>
      </c>
      <c r="P77" s="116" t="str">
        <f t="shared" si="5"/>
        <v/>
      </c>
      <c r="Q77" s="80"/>
    </row>
    <row r="78" spans="1:17" ht="40.5" customHeight="1">
      <c r="A78" s="110" t="str">
        <f>IF('見積書(2号)'!A78="","",'見積書(2号)'!A78)</f>
        <v/>
      </c>
      <c r="B78" s="111" t="str">
        <f>IF('見積書(2号)'!B78="","",'見積書(2号)'!B78)</f>
        <v/>
      </c>
      <c r="C78" s="111" t="str">
        <f>IF('見積書(2号)'!C78="","",'見積書(2号)'!C78)</f>
        <v/>
      </c>
      <c r="D78" s="112" t="str">
        <f>IF('見積書(2号)'!H78="","",'見積書(2号)'!H78)</f>
        <v/>
      </c>
      <c r="E78" s="111" t="str">
        <f>IF('見積書(2号)'!E78="","",'見積書(2号)'!E78)</f>
        <v/>
      </c>
      <c r="F78" s="112">
        <f>IF('見積書(2号)'!I78="","",'見積書(2号)'!I78)</f>
        <v>0</v>
      </c>
      <c r="G78" s="113" t="str">
        <f>IF('見積書(2号)'!J78="","",'見積書(2号)'!J78)</f>
        <v/>
      </c>
      <c r="H78" s="113" t="str">
        <f>IF('見積書(2号)'!K78="","",'見積書(2号)'!K78)</f>
        <v/>
      </c>
      <c r="I78" s="113">
        <f>IF('見積書(2号)'!L78="","",'見積書(2号)'!L78)</f>
        <v>0</v>
      </c>
      <c r="J78" s="113" t="str">
        <f>IF('見積書(2号)'!M78="","",'見積書(2号)'!M78)</f>
        <v/>
      </c>
      <c r="K78" s="32"/>
      <c r="L78" s="115">
        <f>IF(OR(F78=""),"",IF('見積書(2号)'!K78="",F78,I78))</f>
        <v>0</v>
      </c>
      <c r="M78" s="116" t="str">
        <f t="shared" si="3"/>
        <v/>
      </c>
      <c r="N78" s="32"/>
      <c r="O78" s="115">
        <f t="shared" si="4"/>
        <v>0</v>
      </c>
      <c r="P78" s="116" t="str">
        <f t="shared" si="5"/>
        <v/>
      </c>
      <c r="Q78" s="80"/>
    </row>
    <row r="79" spans="1:17" ht="40.5" customHeight="1">
      <c r="A79" s="110" t="str">
        <f>IF('見積書(2号)'!A79="","",'見積書(2号)'!A79)</f>
        <v/>
      </c>
      <c r="B79" s="111" t="str">
        <f>IF('見積書(2号)'!B79="","",'見積書(2号)'!B79)</f>
        <v/>
      </c>
      <c r="C79" s="111" t="str">
        <f>IF('見積書(2号)'!C79="","",'見積書(2号)'!C79)</f>
        <v/>
      </c>
      <c r="D79" s="112" t="str">
        <f>IF('見積書(2号)'!H79="","",'見積書(2号)'!H79)</f>
        <v/>
      </c>
      <c r="E79" s="111" t="str">
        <f>IF('見積書(2号)'!E79="","",'見積書(2号)'!E79)</f>
        <v/>
      </c>
      <c r="F79" s="112">
        <f>IF('見積書(2号)'!I79="","",'見積書(2号)'!I79)</f>
        <v>0</v>
      </c>
      <c r="G79" s="113" t="str">
        <f>IF('見積書(2号)'!J79="","",'見積書(2号)'!J79)</f>
        <v/>
      </c>
      <c r="H79" s="113" t="str">
        <f>IF('見積書(2号)'!K79="","",'見積書(2号)'!K79)</f>
        <v/>
      </c>
      <c r="I79" s="113">
        <f>IF('見積書(2号)'!L79="","",'見積書(2号)'!L79)</f>
        <v>0</v>
      </c>
      <c r="J79" s="113" t="str">
        <f>IF('見積書(2号)'!M79="","",'見積書(2号)'!M79)</f>
        <v/>
      </c>
      <c r="K79" s="32"/>
      <c r="L79" s="115">
        <f>IF(OR(F79=""),"",IF('見積書(2号)'!K79="",F79,I79))</f>
        <v>0</v>
      </c>
      <c r="M79" s="116" t="str">
        <f t="shared" si="3"/>
        <v/>
      </c>
      <c r="N79" s="32"/>
      <c r="O79" s="115">
        <f t="shared" si="4"/>
        <v>0</v>
      </c>
      <c r="P79" s="116" t="str">
        <f t="shared" si="5"/>
        <v/>
      </c>
      <c r="Q79" s="80"/>
    </row>
    <row r="80" spans="1:17" ht="40.5" customHeight="1">
      <c r="A80" s="110" t="str">
        <f>IF('見積書(2号)'!A80="","",'見積書(2号)'!A80)</f>
        <v/>
      </c>
      <c r="B80" s="111" t="str">
        <f>IF('見積書(2号)'!B80="","",'見積書(2号)'!B80)</f>
        <v/>
      </c>
      <c r="C80" s="111" t="str">
        <f>IF('見積書(2号)'!C80="","",'見積書(2号)'!C80)</f>
        <v/>
      </c>
      <c r="D80" s="112" t="str">
        <f>IF('見積書(2号)'!H80="","",'見積書(2号)'!H80)</f>
        <v/>
      </c>
      <c r="E80" s="111" t="str">
        <f>IF('見積書(2号)'!E80="","",'見積書(2号)'!E80)</f>
        <v/>
      </c>
      <c r="F80" s="112">
        <f>IF('見積書(2号)'!I80="","",'見積書(2号)'!I80)</f>
        <v>0</v>
      </c>
      <c r="G80" s="113" t="str">
        <f>IF('見積書(2号)'!J80="","",'見積書(2号)'!J80)</f>
        <v/>
      </c>
      <c r="H80" s="113" t="str">
        <f>IF('見積書(2号)'!K80="","",'見積書(2号)'!K80)</f>
        <v/>
      </c>
      <c r="I80" s="113">
        <f>IF('見積書(2号)'!L80="","",'見積書(2号)'!L80)</f>
        <v>0</v>
      </c>
      <c r="J80" s="113" t="str">
        <f>IF('見積書(2号)'!M80="","",'見積書(2号)'!M80)</f>
        <v/>
      </c>
      <c r="K80" s="32"/>
      <c r="L80" s="115">
        <f>IF(OR(F80=""),"",IF('見積書(2号)'!K80="",F80,I80))</f>
        <v>0</v>
      </c>
      <c r="M80" s="116" t="str">
        <f t="shared" si="3"/>
        <v/>
      </c>
      <c r="N80" s="32"/>
      <c r="O80" s="115">
        <f t="shared" si="4"/>
        <v>0</v>
      </c>
      <c r="P80" s="116" t="str">
        <f t="shared" si="5"/>
        <v/>
      </c>
      <c r="Q80" s="80"/>
    </row>
    <row r="81" spans="1:17" ht="40.5" customHeight="1">
      <c r="A81" s="110" t="str">
        <f>IF('見積書(2号)'!A81="","",'見積書(2号)'!A81)</f>
        <v/>
      </c>
      <c r="B81" s="111" t="str">
        <f>IF('見積書(2号)'!B81="","",'見積書(2号)'!B81)</f>
        <v/>
      </c>
      <c r="C81" s="111" t="str">
        <f>IF('見積書(2号)'!C81="","",'見積書(2号)'!C81)</f>
        <v/>
      </c>
      <c r="D81" s="112" t="str">
        <f>IF('見積書(2号)'!H81="","",'見積書(2号)'!H81)</f>
        <v/>
      </c>
      <c r="E81" s="111" t="str">
        <f>IF('見積書(2号)'!E81="","",'見積書(2号)'!E81)</f>
        <v/>
      </c>
      <c r="F81" s="112">
        <f>IF('見積書(2号)'!I81="","",'見積書(2号)'!I81)</f>
        <v>0</v>
      </c>
      <c r="G81" s="113" t="str">
        <f>IF('見積書(2号)'!J81="","",'見積書(2号)'!J81)</f>
        <v/>
      </c>
      <c r="H81" s="113" t="str">
        <f>IF('見積書(2号)'!K81="","",'見積書(2号)'!K81)</f>
        <v/>
      </c>
      <c r="I81" s="113">
        <f>IF('見積書(2号)'!L81="","",'見積書(2号)'!L81)</f>
        <v>0</v>
      </c>
      <c r="J81" s="113" t="str">
        <f>IF('見積書(2号)'!M81="","",'見積書(2号)'!M81)</f>
        <v/>
      </c>
      <c r="K81" s="32"/>
      <c r="L81" s="115">
        <f>IF(OR(F81=""),"",IF('見積書(2号)'!K81="",F81,I81))</f>
        <v>0</v>
      </c>
      <c r="M81" s="116" t="str">
        <f t="shared" si="3"/>
        <v/>
      </c>
      <c r="N81" s="32"/>
      <c r="O81" s="115">
        <f t="shared" si="4"/>
        <v>0</v>
      </c>
      <c r="P81" s="116" t="str">
        <f t="shared" si="5"/>
        <v/>
      </c>
      <c r="Q81" s="80"/>
    </row>
    <row r="82" spans="1:17" ht="40.5" customHeight="1">
      <c r="A82" s="110" t="str">
        <f>IF('見積書(2号)'!A82="","",'見積書(2号)'!A82)</f>
        <v/>
      </c>
      <c r="B82" s="111" t="str">
        <f>IF('見積書(2号)'!B82="","",'見積書(2号)'!B82)</f>
        <v/>
      </c>
      <c r="C82" s="111" t="str">
        <f>IF('見積書(2号)'!C82="","",'見積書(2号)'!C82)</f>
        <v/>
      </c>
      <c r="D82" s="112" t="str">
        <f>IF('見積書(2号)'!H82="","",'見積書(2号)'!H82)</f>
        <v/>
      </c>
      <c r="E82" s="111" t="str">
        <f>IF('見積書(2号)'!E82="","",'見積書(2号)'!E82)</f>
        <v/>
      </c>
      <c r="F82" s="112">
        <f>IF('見積書(2号)'!I82="","",'見積書(2号)'!I82)</f>
        <v>0</v>
      </c>
      <c r="G82" s="113" t="str">
        <f>IF('見積書(2号)'!J82="","",'見積書(2号)'!J82)</f>
        <v/>
      </c>
      <c r="H82" s="113" t="str">
        <f>IF('見積書(2号)'!K82="","",'見積書(2号)'!K82)</f>
        <v/>
      </c>
      <c r="I82" s="113">
        <f>IF('見積書(2号)'!L82="","",'見積書(2号)'!L82)</f>
        <v>0</v>
      </c>
      <c r="J82" s="113" t="str">
        <f>IF('見積書(2号)'!M82="","",'見積書(2号)'!M82)</f>
        <v/>
      </c>
      <c r="K82" s="32"/>
      <c r="L82" s="115">
        <f>IF(OR(F82=""),"",IF('見積書(2号)'!K82="",F82,I82))</f>
        <v>0</v>
      </c>
      <c r="M82" s="116" t="str">
        <f t="shared" si="3"/>
        <v/>
      </c>
      <c r="N82" s="32"/>
      <c r="O82" s="115">
        <f t="shared" si="4"/>
        <v>0</v>
      </c>
      <c r="P82" s="116" t="str">
        <f t="shared" si="5"/>
        <v/>
      </c>
      <c r="Q82" s="80"/>
    </row>
    <row r="83" spans="1:17" ht="40.5" customHeight="1">
      <c r="A83" s="110" t="str">
        <f>IF('見積書(2号)'!A83="","",'見積書(2号)'!A83)</f>
        <v/>
      </c>
      <c r="B83" s="111" t="str">
        <f>IF('見積書(2号)'!B83="","",'見積書(2号)'!B83)</f>
        <v/>
      </c>
      <c r="C83" s="111" t="str">
        <f>IF('見積書(2号)'!C83="","",'見積書(2号)'!C83)</f>
        <v/>
      </c>
      <c r="D83" s="112" t="str">
        <f>IF('見積書(2号)'!H83="","",'見積書(2号)'!H83)</f>
        <v/>
      </c>
      <c r="E83" s="111" t="str">
        <f>IF('見積書(2号)'!E83="","",'見積書(2号)'!E83)</f>
        <v/>
      </c>
      <c r="F83" s="112">
        <f>IF('見積書(2号)'!I83="","",'見積書(2号)'!I83)</f>
        <v>0</v>
      </c>
      <c r="G83" s="113" t="str">
        <f>IF('見積書(2号)'!J83="","",'見積書(2号)'!J83)</f>
        <v/>
      </c>
      <c r="H83" s="113" t="str">
        <f>IF('見積書(2号)'!K83="","",'見積書(2号)'!K83)</f>
        <v/>
      </c>
      <c r="I83" s="113">
        <f>IF('見積書(2号)'!L83="","",'見積書(2号)'!L83)</f>
        <v>0</v>
      </c>
      <c r="J83" s="113" t="str">
        <f>IF('見積書(2号)'!M83="","",'見積書(2号)'!M83)</f>
        <v/>
      </c>
      <c r="K83" s="32"/>
      <c r="L83" s="115">
        <f>IF(OR(F83=""),"",IF('見積書(2号)'!K83="",F83,I83))</f>
        <v>0</v>
      </c>
      <c r="M83" s="116" t="str">
        <f t="shared" si="3"/>
        <v/>
      </c>
      <c r="N83" s="32"/>
      <c r="O83" s="115">
        <f t="shared" si="4"/>
        <v>0</v>
      </c>
      <c r="P83" s="116" t="str">
        <f t="shared" si="5"/>
        <v/>
      </c>
      <c r="Q83" s="80"/>
    </row>
    <row r="84" spans="1:17" ht="40.5" customHeight="1">
      <c r="A84" s="110" t="str">
        <f>IF('見積書(2号)'!A84="","",'見積書(2号)'!A84)</f>
        <v/>
      </c>
      <c r="B84" s="111" t="str">
        <f>IF('見積書(2号)'!B84="","",'見積書(2号)'!B84)</f>
        <v/>
      </c>
      <c r="C84" s="111" t="str">
        <f>IF('見積書(2号)'!C84="","",'見積書(2号)'!C84)</f>
        <v/>
      </c>
      <c r="D84" s="112" t="str">
        <f>IF('見積書(2号)'!H84="","",'見積書(2号)'!H84)</f>
        <v/>
      </c>
      <c r="E84" s="111" t="str">
        <f>IF('見積書(2号)'!E84="","",'見積書(2号)'!E84)</f>
        <v/>
      </c>
      <c r="F84" s="112">
        <f>IF('見積書(2号)'!I84="","",'見積書(2号)'!I84)</f>
        <v>0</v>
      </c>
      <c r="G84" s="113" t="str">
        <f>IF('見積書(2号)'!J84="","",'見積書(2号)'!J84)</f>
        <v/>
      </c>
      <c r="H84" s="113" t="str">
        <f>IF('見積書(2号)'!K84="","",'見積書(2号)'!K84)</f>
        <v/>
      </c>
      <c r="I84" s="113">
        <f>IF('見積書(2号)'!L84="","",'見積書(2号)'!L84)</f>
        <v>0</v>
      </c>
      <c r="J84" s="113" t="str">
        <f>IF('見積書(2号)'!M84="","",'見積書(2号)'!M84)</f>
        <v/>
      </c>
      <c r="K84" s="32"/>
      <c r="L84" s="115">
        <f>IF(OR(F84=""),"",IF('見積書(2号)'!K84="",F84,I84))</f>
        <v>0</v>
      </c>
      <c r="M84" s="116" t="str">
        <f t="shared" si="3"/>
        <v/>
      </c>
      <c r="N84" s="32"/>
      <c r="O84" s="115">
        <f t="shared" si="4"/>
        <v>0</v>
      </c>
      <c r="P84" s="116" t="str">
        <f t="shared" si="5"/>
        <v/>
      </c>
      <c r="Q84" s="80"/>
    </row>
    <row r="85" spans="1:17" ht="40.5" customHeight="1">
      <c r="A85" s="110" t="str">
        <f>IF('見積書(2号)'!A85="","",'見積書(2号)'!A85)</f>
        <v/>
      </c>
      <c r="B85" s="111" t="str">
        <f>IF('見積書(2号)'!B85="","",'見積書(2号)'!B85)</f>
        <v/>
      </c>
      <c r="C85" s="111" t="str">
        <f>IF('見積書(2号)'!C85="","",'見積書(2号)'!C85)</f>
        <v/>
      </c>
      <c r="D85" s="112" t="str">
        <f>IF('見積書(2号)'!H85="","",'見積書(2号)'!H85)</f>
        <v/>
      </c>
      <c r="E85" s="111" t="str">
        <f>IF('見積書(2号)'!E85="","",'見積書(2号)'!E85)</f>
        <v/>
      </c>
      <c r="F85" s="112">
        <f>IF('見積書(2号)'!I85="","",'見積書(2号)'!I85)</f>
        <v>0</v>
      </c>
      <c r="G85" s="113" t="str">
        <f>IF('見積書(2号)'!J85="","",'見積書(2号)'!J85)</f>
        <v/>
      </c>
      <c r="H85" s="113" t="str">
        <f>IF('見積書(2号)'!K85="","",'見積書(2号)'!K85)</f>
        <v/>
      </c>
      <c r="I85" s="113">
        <f>IF('見積書(2号)'!L85="","",'見積書(2号)'!L85)</f>
        <v>0</v>
      </c>
      <c r="J85" s="113" t="str">
        <f>IF('見積書(2号)'!M85="","",'見積書(2号)'!M85)</f>
        <v/>
      </c>
      <c r="K85" s="32"/>
      <c r="L85" s="115">
        <f>IF(OR(F85=""),"",IF('見積書(2号)'!K85="",F85,I85))</f>
        <v>0</v>
      </c>
      <c r="M85" s="116" t="str">
        <f t="shared" si="3"/>
        <v/>
      </c>
      <c r="N85" s="32"/>
      <c r="O85" s="115">
        <f t="shared" si="4"/>
        <v>0</v>
      </c>
      <c r="P85" s="116" t="str">
        <f t="shared" si="5"/>
        <v/>
      </c>
      <c r="Q85" s="80"/>
    </row>
    <row r="86" spans="1:17" ht="40.5" customHeight="1">
      <c r="A86" s="110" t="str">
        <f>IF('見積書(2号)'!A86="","",'見積書(2号)'!A86)</f>
        <v/>
      </c>
      <c r="B86" s="111" t="str">
        <f>IF('見積書(2号)'!B86="","",'見積書(2号)'!B86)</f>
        <v>頁　　計</v>
      </c>
      <c r="C86" s="111" t="str">
        <f>IF('見積書(2号)'!C86="","",'見積書(2号)'!C86)</f>
        <v/>
      </c>
      <c r="D86" s="112" t="str">
        <f>IF('見積書(2号)'!H86="","",'見積書(2号)'!H86)</f>
        <v/>
      </c>
      <c r="E86" s="111" t="str">
        <f>IF('見積書(2号)'!E86="","",'見積書(2号)'!E86)</f>
        <v/>
      </c>
      <c r="F86" s="112" t="str">
        <f>IF('見積書(2号)'!I86="","",'見積書(2号)'!I86)</f>
        <v/>
      </c>
      <c r="G86" s="113">
        <f>IF('見積書(2号)'!J86="","",'見積書(2号)'!J86)</f>
        <v>0</v>
      </c>
      <c r="H86" s="113" t="str">
        <f>IF('見積書(2号)'!K86="","",'見積書(2号)'!K86)</f>
        <v/>
      </c>
      <c r="I86" s="113" t="str">
        <f>IF('見積書(2号)'!L86="","",'見積書(2号)'!L86)</f>
        <v/>
      </c>
      <c r="J86" s="113">
        <f>IF('見積書(2号)'!M86="","",'見積書(2号)'!M86)</f>
        <v>0</v>
      </c>
      <c r="K86" s="32"/>
      <c r="L86" s="115" t="str">
        <f>IF(OR(F86=""),"",IF('見積書(2号)'!K86="",F86,I86))</f>
        <v/>
      </c>
      <c r="M86" s="116">
        <f>SUM(M58:M85)</f>
        <v>0</v>
      </c>
      <c r="N86" s="32"/>
      <c r="O86" s="115" t="str">
        <f t="shared" si="4"/>
        <v/>
      </c>
      <c r="P86" s="116">
        <f>SUM(P58:P85)</f>
        <v>0</v>
      </c>
      <c r="Q86" s="80"/>
    </row>
    <row r="87" spans="1:17" ht="40.5" customHeight="1">
      <c r="A87" s="110" t="str">
        <f>IF('見積書(2号)'!A87="","",'見積書(2号)'!A87)</f>
        <v>Ｃ</v>
      </c>
      <c r="B87" s="111" t="str">
        <f>IF('見積書(2号)'!B87="","",'見積書(2号)'!B87)</f>
        <v xml:space="preserve">                     　　　　工事</v>
      </c>
      <c r="C87" s="111" t="str">
        <f>IF('見積書(2号)'!C87="","",'見積書(2号)'!C87)</f>
        <v/>
      </c>
      <c r="D87" s="112" t="str">
        <f>IF('見積書(2号)'!H87="","",'見積書(2号)'!H87)</f>
        <v/>
      </c>
      <c r="E87" s="111" t="str">
        <f>IF('見積書(2号)'!E87="","",'見積書(2号)'!E87)</f>
        <v/>
      </c>
      <c r="F87" s="112">
        <f>IF('見積書(2号)'!I87="","",'見積書(2号)'!I87)</f>
        <v>0</v>
      </c>
      <c r="G87" s="113" t="str">
        <f>IF('見積書(2号)'!J87="","",'見積書(2号)'!J87)</f>
        <v/>
      </c>
      <c r="H87" s="113" t="str">
        <f>IF('見積書(2号)'!K87="","",'見積書(2号)'!K87)</f>
        <v/>
      </c>
      <c r="I87" s="113">
        <f>IF('見積書(2号)'!L87="","",'見積書(2号)'!L87)</f>
        <v>0</v>
      </c>
      <c r="J87" s="113" t="str">
        <f>IF('見積書(2号)'!M87="","",'見積書(2号)'!M87)</f>
        <v/>
      </c>
      <c r="K87" s="32"/>
      <c r="L87" s="115">
        <f>IF(OR(F87=""),"",IF('見積書(2号)'!K87="",F87,I87))</f>
        <v>0</v>
      </c>
      <c r="M87" s="116" t="str">
        <f>IFERROR(IF((K87=""),"",ROUNDDOWN(K87*L87,0)),"")</f>
        <v/>
      </c>
      <c r="N87" s="32"/>
      <c r="O87" s="115">
        <f>L87</f>
        <v>0</v>
      </c>
      <c r="P87" s="116" t="str">
        <f>IFERROR(IF((N87=""),"",ROUNDDOWN(N87*O87,0)),"")</f>
        <v/>
      </c>
      <c r="Q87" s="80"/>
    </row>
    <row r="88" spans="1:17" ht="40.5" customHeight="1">
      <c r="A88" s="110" t="str">
        <f>IF('見積書(2号)'!A88="","",'見積書(2号)'!A88)</f>
        <v/>
      </c>
      <c r="B88" s="111" t="str">
        <f>IF('見積書(2号)'!B88="","",'見積書(2号)'!B88)</f>
        <v/>
      </c>
      <c r="C88" s="111" t="str">
        <f>IF('見積書(2号)'!C88="","",'見積書(2号)'!C88)</f>
        <v/>
      </c>
      <c r="D88" s="112" t="str">
        <f>IF('見積書(2号)'!H88="","",'見積書(2号)'!H88)</f>
        <v/>
      </c>
      <c r="E88" s="111" t="str">
        <f>IF('見積書(2号)'!E88="","",'見積書(2号)'!E88)</f>
        <v/>
      </c>
      <c r="F88" s="112">
        <f>IF('見積書(2号)'!I88="","",'見積書(2号)'!I88)</f>
        <v>0</v>
      </c>
      <c r="G88" s="113" t="str">
        <f>IF('見積書(2号)'!J88="","",'見積書(2号)'!J88)</f>
        <v/>
      </c>
      <c r="H88" s="113" t="str">
        <f>IF('見積書(2号)'!K88="","",'見積書(2号)'!K88)</f>
        <v/>
      </c>
      <c r="I88" s="113">
        <f>IF('見積書(2号)'!L88="","",'見積書(2号)'!L88)</f>
        <v>0</v>
      </c>
      <c r="J88" s="113" t="str">
        <f>IF('見積書(2号)'!M88="","",'見積書(2号)'!M88)</f>
        <v/>
      </c>
      <c r="K88" s="32"/>
      <c r="L88" s="115">
        <f>IF(OR(F88=""),"",IF('見積書(2号)'!K88="",F88,I88))</f>
        <v>0</v>
      </c>
      <c r="M88" s="116" t="str">
        <f t="shared" ref="M88:M114" si="6">IFERROR(IF((K88=""),"",ROUNDDOWN(K88*L88,0)),"")</f>
        <v/>
      </c>
      <c r="N88" s="32"/>
      <c r="O88" s="115">
        <f t="shared" ref="O88:O115" si="7">L88</f>
        <v>0</v>
      </c>
      <c r="P88" s="116" t="str">
        <f t="shared" ref="P88:P114" si="8">IFERROR(IF((N88=""),"",ROUNDDOWN(N88*O88,0)),"")</f>
        <v/>
      </c>
      <c r="Q88" s="80"/>
    </row>
    <row r="89" spans="1:17" ht="40.5" customHeight="1">
      <c r="A89" s="110" t="str">
        <f>IF('見積書(2号)'!A89="","",'見積書(2号)'!A89)</f>
        <v/>
      </c>
      <c r="B89" s="111" t="str">
        <f>IF('見積書(2号)'!B89="","",'見積書(2号)'!B89)</f>
        <v/>
      </c>
      <c r="C89" s="111" t="str">
        <f>IF('見積書(2号)'!C89="","",'見積書(2号)'!C89)</f>
        <v/>
      </c>
      <c r="D89" s="112" t="str">
        <f>IF('見積書(2号)'!H89="","",'見積書(2号)'!H89)</f>
        <v/>
      </c>
      <c r="E89" s="111" t="str">
        <f>IF('見積書(2号)'!E89="","",'見積書(2号)'!E89)</f>
        <v/>
      </c>
      <c r="F89" s="112">
        <f>IF('見積書(2号)'!I89="","",'見積書(2号)'!I89)</f>
        <v>0</v>
      </c>
      <c r="G89" s="113" t="str">
        <f>IF('見積書(2号)'!J89="","",'見積書(2号)'!J89)</f>
        <v/>
      </c>
      <c r="H89" s="113" t="str">
        <f>IF('見積書(2号)'!K89="","",'見積書(2号)'!K89)</f>
        <v/>
      </c>
      <c r="I89" s="113">
        <f>IF('見積書(2号)'!L89="","",'見積書(2号)'!L89)</f>
        <v>0</v>
      </c>
      <c r="J89" s="113" t="str">
        <f>IF('見積書(2号)'!M89="","",'見積書(2号)'!M89)</f>
        <v/>
      </c>
      <c r="K89" s="32"/>
      <c r="L89" s="115">
        <f>IF(OR(F89=""),"",IF('見積書(2号)'!K89="",F89,I89))</f>
        <v>0</v>
      </c>
      <c r="M89" s="116" t="str">
        <f t="shared" si="6"/>
        <v/>
      </c>
      <c r="N89" s="32"/>
      <c r="O89" s="115">
        <f t="shared" si="7"/>
        <v>0</v>
      </c>
      <c r="P89" s="116" t="str">
        <f t="shared" si="8"/>
        <v/>
      </c>
      <c r="Q89" s="80"/>
    </row>
    <row r="90" spans="1:17" ht="40.5" customHeight="1">
      <c r="A90" s="110" t="str">
        <f>IF('見積書(2号)'!A90="","",'見積書(2号)'!A90)</f>
        <v/>
      </c>
      <c r="B90" s="111" t="str">
        <f>IF('見積書(2号)'!B90="","",'見積書(2号)'!B90)</f>
        <v/>
      </c>
      <c r="C90" s="111" t="str">
        <f>IF('見積書(2号)'!C90="","",'見積書(2号)'!C90)</f>
        <v/>
      </c>
      <c r="D90" s="112" t="str">
        <f>IF('見積書(2号)'!H90="","",'見積書(2号)'!H90)</f>
        <v/>
      </c>
      <c r="E90" s="111" t="str">
        <f>IF('見積書(2号)'!E90="","",'見積書(2号)'!E90)</f>
        <v/>
      </c>
      <c r="F90" s="112">
        <f>IF('見積書(2号)'!I90="","",'見積書(2号)'!I90)</f>
        <v>0</v>
      </c>
      <c r="G90" s="113" t="str">
        <f>IF('見積書(2号)'!J90="","",'見積書(2号)'!J90)</f>
        <v/>
      </c>
      <c r="H90" s="113" t="str">
        <f>IF('見積書(2号)'!K90="","",'見積書(2号)'!K90)</f>
        <v/>
      </c>
      <c r="I90" s="113">
        <f>IF('見積書(2号)'!L90="","",'見積書(2号)'!L90)</f>
        <v>0</v>
      </c>
      <c r="J90" s="113" t="str">
        <f>IF('見積書(2号)'!M90="","",'見積書(2号)'!M90)</f>
        <v/>
      </c>
      <c r="K90" s="32"/>
      <c r="L90" s="115">
        <f>IF(OR(F90=""),"",IF('見積書(2号)'!K90="",F90,I90))</f>
        <v>0</v>
      </c>
      <c r="M90" s="116" t="str">
        <f t="shared" si="6"/>
        <v/>
      </c>
      <c r="N90" s="32"/>
      <c r="O90" s="115">
        <f t="shared" si="7"/>
        <v>0</v>
      </c>
      <c r="P90" s="116" t="str">
        <f t="shared" si="8"/>
        <v/>
      </c>
      <c r="Q90" s="80"/>
    </row>
    <row r="91" spans="1:17" ht="40.5" customHeight="1">
      <c r="A91" s="110" t="str">
        <f>IF('見積書(2号)'!A91="","",'見積書(2号)'!A91)</f>
        <v/>
      </c>
      <c r="B91" s="111" t="str">
        <f>IF('見積書(2号)'!B91="","",'見積書(2号)'!B91)</f>
        <v/>
      </c>
      <c r="C91" s="111" t="str">
        <f>IF('見積書(2号)'!C91="","",'見積書(2号)'!C91)</f>
        <v/>
      </c>
      <c r="D91" s="112" t="str">
        <f>IF('見積書(2号)'!H91="","",'見積書(2号)'!H91)</f>
        <v/>
      </c>
      <c r="E91" s="111" t="str">
        <f>IF('見積書(2号)'!E91="","",'見積書(2号)'!E91)</f>
        <v/>
      </c>
      <c r="F91" s="112">
        <f>IF('見積書(2号)'!I91="","",'見積書(2号)'!I91)</f>
        <v>0</v>
      </c>
      <c r="G91" s="113" t="str">
        <f>IF('見積書(2号)'!J91="","",'見積書(2号)'!J91)</f>
        <v/>
      </c>
      <c r="H91" s="113" t="str">
        <f>IF('見積書(2号)'!K91="","",'見積書(2号)'!K91)</f>
        <v/>
      </c>
      <c r="I91" s="113">
        <f>IF('見積書(2号)'!L91="","",'見積書(2号)'!L91)</f>
        <v>0</v>
      </c>
      <c r="J91" s="113" t="str">
        <f>IF('見積書(2号)'!M91="","",'見積書(2号)'!M91)</f>
        <v/>
      </c>
      <c r="K91" s="32"/>
      <c r="L91" s="115">
        <f>IF(OR(F91=""),"",IF('見積書(2号)'!K91="",F91,I91))</f>
        <v>0</v>
      </c>
      <c r="M91" s="116" t="str">
        <f t="shared" si="6"/>
        <v/>
      </c>
      <c r="N91" s="32"/>
      <c r="O91" s="115">
        <f t="shared" si="7"/>
        <v>0</v>
      </c>
      <c r="P91" s="116" t="str">
        <f t="shared" si="8"/>
        <v/>
      </c>
      <c r="Q91" s="80"/>
    </row>
    <row r="92" spans="1:17" ht="40.5" customHeight="1">
      <c r="A92" s="110" t="str">
        <f>IF('見積書(2号)'!A92="","",'見積書(2号)'!A92)</f>
        <v/>
      </c>
      <c r="B92" s="111" t="str">
        <f>IF('見積書(2号)'!B92="","",'見積書(2号)'!B92)</f>
        <v/>
      </c>
      <c r="C92" s="111" t="str">
        <f>IF('見積書(2号)'!C92="","",'見積書(2号)'!C92)</f>
        <v/>
      </c>
      <c r="D92" s="112" t="str">
        <f>IF('見積書(2号)'!H92="","",'見積書(2号)'!H92)</f>
        <v/>
      </c>
      <c r="E92" s="111" t="str">
        <f>IF('見積書(2号)'!E92="","",'見積書(2号)'!E92)</f>
        <v/>
      </c>
      <c r="F92" s="112">
        <f>IF('見積書(2号)'!I92="","",'見積書(2号)'!I92)</f>
        <v>0</v>
      </c>
      <c r="G92" s="113" t="str">
        <f>IF('見積書(2号)'!J92="","",'見積書(2号)'!J92)</f>
        <v/>
      </c>
      <c r="H92" s="113" t="str">
        <f>IF('見積書(2号)'!K92="","",'見積書(2号)'!K92)</f>
        <v/>
      </c>
      <c r="I92" s="113">
        <f>IF('見積書(2号)'!L92="","",'見積書(2号)'!L92)</f>
        <v>0</v>
      </c>
      <c r="J92" s="113" t="str">
        <f>IF('見積書(2号)'!M92="","",'見積書(2号)'!M92)</f>
        <v/>
      </c>
      <c r="K92" s="32"/>
      <c r="L92" s="115">
        <f>IF(OR(F92=""),"",IF('見積書(2号)'!K92="",F92,I92))</f>
        <v>0</v>
      </c>
      <c r="M92" s="116" t="str">
        <f t="shared" si="6"/>
        <v/>
      </c>
      <c r="N92" s="32"/>
      <c r="O92" s="115">
        <f t="shared" si="7"/>
        <v>0</v>
      </c>
      <c r="P92" s="116" t="str">
        <f t="shared" si="8"/>
        <v/>
      </c>
      <c r="Q92" s="80"/>
    </row>
    <row r="93" spans="1:17" ht="40.5" customHeight="1">
      <c r="A93" s="110" t="str">
        <f>IF('見積書(2号)'!A93="","",'見積書(2号)'!A93)</f>
        <v/>
      </c>
      <c r="B93" s="111" t="str">
        <f>IF('見積書(2号)'!B93="","",'見積書(2号)'!B93)</f>
        <v/>
      </c>
      <c r="C93" s="111" t="str">
        <f>IF('見積書(2号)'!C93="","",'見積書(2号)'!C93)</f>
        <v/>
      </c>
      <c r="D93" s="112" t="str">
        <f>IF('見積書(2号)'!H93="","",'見積書(2号)'!H93)</f>
        <v/>
      </c>
      <c r="E93" s="111" t="str">
        <f>IF('見積書(2号)'!E93="","",'見積書(2号)'!E93)</f>
        <v/>
      </c>
      <c r="F93" s="112">
        <f>IF('見積書(2号)'!I93="","",'見積書(2号)'!I93)</f>
        <v>0</v>
      </c>
      <c r="G93" s="113" t="str">
        <f>IF('見積書(2号)'!J93="","",'見積書(2号)'!J93)</f>
        <v/>
      </c>
      <c r="H93" s="113" t="str">
        <f>IF('見積書(2号)'!K93="","",'見積書(2号)'!K93)</f>
        <v/>
      </c>
      <c r="I93" s="113">
        <f>IF('見積書(2号)'!L93="","",'見積書(2号)'!L93)</f>
        <v>0</v>
      </c>
      <c r="J93" s="113" t="str">
        <f>IF('見積書(2号)'!M93="","",'見積書(2号)'!M93)</f>
        <v/>
      </c>
      <c r="K93" s="32"/>
      <c r="L93" s="115">
        <f>IF(OR(F93=""),"",IF('見積書(2号)'!K93="",F93,I93))</f>
        <v>0</v>
      </c>
      <c r="M93" s="116" t="str">
        <f t="shared" si="6"/>
        <v/>
      </c>
      <c r="N93" s="32"/>
      <c r="O93" s="115">
        <f t="shared" si="7"/>
        <v>0</v>
      </c>
      <c r="P93" s="116" t="str">
        <f t="shared" si="8"/>
        <v/>
      </c>
      <c r="Q93" s="80"/>
    </row>
    <row r="94" spans="1:17" ht="40.5" customHeight="1">
      <c r="A94" s="110" t="str">
        <f>IF('見積書(2号)'!A94="","",'見積書(2号)'!A94)</f>
        <v/>
      </c>
      <c r="B94" s="111" t="str">
        <f>IF('見積書(2号)'!B94="","",'見積書(2号)'!B94)</f>
        <v/>
      </c>
      <c r="C94" s="111" t="str">
        <f>IF('見積書(2号)'!C94="","",'見積書(2号)'!C94)</f>
        <v/>
      </c>
      <c r="D94" s="112" t="str">
        <f>IF('見積書(2号)'!H94="","",'見積書(2号)'!H94)</f>
        <v/>
      </c>
      <c r="E94" s="111" t="str">
        <f>IF('見積書(2号)'!E94="","",'見積書(2号)'!E94)</f>
        <v/>
      </c>
      <c r="F94" s="112">
        <f>IF('見積書(2号)'!I94="","",'見積書(2号)'!I94)</f>
        <v>0</v>
      </c>
      <c r="G94" s="113" t="str">
        <f>IF('見積書(2号)'!J94="","",'見積書(2号)'!J94)</f>
        <v/>
      </c>
      <c r="H94" s="113" t="str">
        <f>IF('見積書(2号)'!K94="","",'見積書(2号)'!K94)</f>
        <v/>
      </c>
      <c r="I94" s="113">
        <f>IF('見積書(2号)'!L94="","",'見積書(2号)'!L94)</f>
        <v>0</v>
      </c>
      <c r="J94" s="113" t="str">
        <f>IF('見積書(2号)'!M94="","",'見積書(2号)'!M94)</f>
        <v/>
      </c>
      <c r="K94" s="32"/>
      <c r="L94" s="115">
        <f>IF(OR(F94=""),"",IF('見積書(2号)'!K94="",F94,I94))</f>
        <v>0</v>
      </c>
      <c r="M94" s="116" t="str">
        <f t="shared" si="6"/>
        <v/>
      </c>
      <c r="N94" s="32"/>
      <c r="O94" s="115">
        <f t="shared" si="7"/>
        <v>0</v>
      </c>
      <c r="P94" s="116" t="str">
        <f t="shared" si="8"/>
        <v/>
      </c>
      <c r="Q94" s="80"/>
    </row>
    <row r="95" spans="1:17" ht="40.5" customHeight="1">
      <c r="A95" s="110" t="str">
        <f>IF('見積書(2号)'!A95="","",'見積書(2号)'!A95)</f>
        <v/>
      </c>
      <c r="B95" s="111" t="str">
        <f>IF('見積書(2号)'!B95="","",'見積書(2号)'!B95)</f>
        <v/>
      </c>
      <c r="C95" s="111" t="str">
        <f>IF('見積書(2号)'!C95="","",'見積書(2号)'!C95)</f>
        <v/>
      </c>
      <c r="D95" s="112" t="str">
        <f>IF('見積書(2号)'!H95="","",'見積書(2号)'!H95)</f>
        <v/>
      </c>
      <c r="E95" s="111" t="str">
        <f>IF('見積書(2号)'!E95="","",'見積書(2号)'!E95)</f>
        <v/>
      </c>
      <c r="F95" s="112">
        <f>IF('見積書(2号)'!I95="","",'見積書(2号)'!I95)</f>
        <v>0</v>
      </c>
      <c r="G95" s="113" t="str">
        <f>IF('見積書(2号)'!J95="","",'見積書(2号)'!J95)</f>
        <v/>
      </c>
      <c r="H95" s="113" t="str">
        <f>IF('見積書(2号)'!K95="","",'見積書(2号)'!K95)</f>
        <v/>
      </c>
      <c r="I95" s="113">
        <f>IF('見積書(2号)'!L95="","",'見積書(2号)'!L95)</f>
        <v>0</v>
      </c>
      <c r="J95" s="113" t="str">
        <f>IF('見積書(2号)'!M95="","",'見積書(2号)'!M95)</f>
        <v/>
      </c>
      <c r="K95" s="32"/>
      <c r="L95" s="115">
        <f>IF(OR(F95=""),"",IF('見積書(2号)'!K95="",F95,I95))</f>
        <v>0</v>
      </c>
      <c r="M95" s="116" t="str">
        <f t="shared" si="6"/>
        <v/>
      </c>
      <c r="N95" s="32"/>
      <c r="O95" s="115">
        <f t="shared" si="7"/>
        <v>0</v>
      </c>
      <c r="P95" s="116" t="str">
        <f t="shared" si="8"/>
        <v/>
      </c>
      <c r="Q95" s="80"/>
    </row>
    <row r="96" spans="1:17" ht="40.5" customHeight="1">
      <c r="A96" s="110" t="str">
        <f>IF('見積書(2号)'!A96="","",'見積書(2号)'!A96)</f>
        <v/>
      </c>
      <c r="B96" s="111" t="str">
        <f>IF('見積書(2号)'!B96="","",'見積書(2号)'!B96)</f>
        <v/>
      </c>
      <c r="C96" s="111" t="str">
        <f>IF('見積書(2号)'!C96="","",'見積書(2号)'!C96)</f>
        <v/>
      </c>
      <c r="D96" s="112" t="str">
        <f>IF('見積書(2号)'!H96="","",'見積書(2号)'!H96)</f>
        <v/>
      </c>
      <c r="E96" s="111" t="str">
        <f>IF('見積書(2号)'!E96="","",'見積書(2号)'!E96)</f>
        <v/>
      </c>
      <c r="F96" s="112">
        <f>IF('見積書(2号)'!I96="","",'見積書(2号)'!I96)</f>
        <v>0</v>
      </c>
      <c r="G96" s="113" t="str">
        <f>IF('見積書(2号)'!J96="","",'見積書(2号)'!J96)</f>
        <v/>
      </c>
      <c r="H96" s="113" t="str">
        <f>IF('見積書(2号)'!K96="","",'見積書(2号)'!K96)</f>
        <v/>
      </c>
      <c r="I96" s="113">
        <f>IF('見積書(2号)'!L96="","",'見積書(2号)'!L96)</f>
        <v>0</v>
      </c>
      <c r="J96" s="113" t="str">
        <f>IF('見積書(2号)'!M96="","",'見積書(2号)'!M96)</f>
        <v/>
      </c>
      <c r="K96" s="32"/>
      <c r="L96" s="115">
        <f>IF(OR(F96=""),"",IF('見積書(2号)'!K96="",F96,I96))</f>
        <v>0</v>
      </c>
      <c r="M96" s="116" t="str">
        <f t="shared" si="6"/>
        <v/>
      </c>
      <c r="N96" s="32"/>
      <c r="O96" s="115">
        <f t="shared" si="7"/>
        <v>0</v>
      </c>
      <c r="P96" s="116" t="str">
        <f t="shared" si="8"/>
        <v/>
      </c>
      <c r="Q96" s="80"/>
    </row>
    <row r="97" spans="1:17" ht="40.5" customHeight="1">
      <c r="A97" s="110" t="str">
        <f>IF('見積書(2号)'!A97="","",'見積書(2号)'!A97)</f>
        <v/>
      </c>
      <c r="B97" s="111" t="str">
        <f>IF('見積書(2号)'!B97="","",'見積書(2号)'!B97)</f>
        <v/>
      </c>
      <c r="C97" s="111" t="str">
        <f>IF('見積書(2号)'!C97="","",'見積書(2号)'!C97)</f>
        <v/>
      </c>
      <c r="D97" s="112" t="str">
        <f>IF('見積書(2号)'!H97="","",'見積書(2号)'!H97)</f>
        <v/>
      </c>
      <c r="E97" s="111" t="str">
        <f>IF('見積書(2号)'!E97="","",'見積書(2号)'!E97)</f>
        <v/>
      </c>
      <c r="F97" s="112">
        <f>IF('見積書(2号)'!I97="","",'見積書(2号)'!I97)</f>
        <v>0</v>
      </c>
      <c r="G97" s="113" t="str">
        <f>IF('見積書(2号)'!J97="","",'見積書(2号)'!J97)</f>
        <v/>
      </c>
      <c r="H97" s="113" t="str">
        <f>IF('見積書(2号)'!K97="","",'見積書(2号)'!K97)</f>
        <v/>
      </c>
      <c r="I97" s="113">
        <f>IF('見積書(2号)'!L97="","",'見積書(2号)'!L97)</f>
        <v>0</v>
      </c>
      <c r="J97" s="113" t="str">
        <f>IF('見積書(2号)'!M97="","",'見積書(2号)'!M97)</f>
        <v/>
      </c>
      <c r="K97" s="32"/>
      <c r="L97" s="115">
        <f>IF(OR(F97=""),"",IF('見積書(2号)'!K97="",F97,I97))</f>
        <v>0</v>
      </c>
      <c r="M97" s="116" t="str">
        <f t="shared" si="6"/>
        <v/>
      </c>
      <c r="N97" s="32"/>
      <c r="O97" s="115">
        <f t="shared" si="7"/>
        <v>0</v>
      </c>
      <c r="P97" s="116" t="str">
        <f t="shared" si="8"/>
        <v/>
      </c>
      <c r="Q97" s="80"/>
    </row>
    <row r="98" spans="1:17" ht="40.5" customHeight="1">
      <c r="A98" s="110" t="str">
        <f>IF('見積書(2号)'!A98="","",'見積書(2号)'!A98)</f>
        <v/>
      </c>
      <c r="B98" s="111" t="str">
        <f>IF('見積書(2号)'!B98="","",'見積書(2号)'!B98)</f>
        <v/>
      </c>
      <c r="C98" s="111" t="str">
        <f>IF('見積書(2号)'!C98="","",'見積書(2号)'!C98)</f>
        <v/>
      </c>
      <c r="D98" s="112" t="str">
        <f>IF('見積書(2号)'!H98="","",'見積書(2号)'!H98)</f>
        <v/>
      </c>
      <c r="E98" s="111" t="str">
        <f>IF('見積書(2号)'!E98="","",'見積書(2号)'!E98)</f>
        <v/>
      </c>
      <c r="F98" s="112">
        <f>IF('見積書(2号)'!I98="","",'見積書(2号)'!I98)</f>
        <v>0</v>
      </c>
      <c r="G98" s="113" t="str">
        <f>IF('見積書(2号)'!J98="","",'見積書(2号)'!J98)</f>
        <v/>
      </c>
      <c r="H98" s="113" t="str">
        <f>IF('見積書(2号)'!K98="","",'見積書(2号)'!K98)</f>
        <v/>
      </c>
      <c r="I98" s="113">
        <f>IF('見積書(2号)'!L98="","",'見積書(2号)'!L98)</f>
        <v>0</v>
      </c>
      <c r="J98" s="113" t="str">
        <f>IF('見積書(2号)'!M98="","",'見積書(2号)'!M98)</f>
        <v/>
      </c>
      <c r="K98" s="32"/>
      <c r="L98" s="115">
        <f>IF(OR(F98=""),"",IF('見積書(2号)'!K98="",F98,I98))</f>
        <v>0</v>
      </c>
      <c r="M98" s="116" t="str">
        <f t="shared" si="6"/>
        <v/>
      </c>
      <c r="N98" s="32"/>
      <c r="O98" s="115">
        <f t="shared" si="7"/>
        <v>0</v>
      </c>
      <c r="P98" s="116" t="str">
        <f t="shared" si="8"/>
        <v/>
      </c>
      <c r="Q98" s="80"/>
    </row>
    <row r="99" spans="1:17" ht="40.5" customHeight="1">
      <c r="A99" s="110" t="str">
        <f>IF('見積書(2号)'!A99="","",'見積書(2号)'!A99)</f>
        <v/>
      </c>
      <c r="B99" s="111" t="str">
        <f>IF('見積書(2号)'!B99="","",'見積書(2号)'!B99)</f>
        <v/>
      </c>
      <c r="C99" s="111" t="str">
        <f>IF('見積書(2号)'!C99="","",'見積書(2号)'!C99)</f>
        <v/>
      </c>
      <c r="D99" s="112" t="str">
        <f>IF('見積書(2号)'!H99="","",'見積書(2号)'!H99)</f>
        <v/>
      </c>
      <c r="E99" s="111" t="str">
        <f>IF('見積書(2号)'!E99="","",'見積書(2号)'!E99)</f>
        <v/>
      </c>
      <c r="F99" s="112">
        <f>IF('見積書(2号)'!I99="","",'見積書(2号)'!I99)</f>
        <v>0</v>
      </c>
      <c r="G99" s="113" t="str">
        <f>IF('見積書(2号)'!J99="","",'見積書(2号)'!J99)</f>
        <v/>
      </c>
      <c r="H99" s="113" t="str">
        <f>IF('見積書(2号)'!K99="","",'見積書(2号)'!K99)</f>
        <v/>
      </c>
      <c r="I99" s="113">
        <f>IF('見積書(2号)'!L99="","",'見積書(2号)'!L99)</f>
        <v>0</v>
      </c>
      <c r="J99" s="113" t="str">
        <f>IF('見積書(2号)'!M99="","",'見積書(2号)'!M99)</f>
        <v/>
      </c>
      <c r="K99" s="32"/>
      <c r="L99" s="115">
        <f>IF(OR(F99=""),"",IF('見積書(2号)'!K99="",F99,I99))</f>
        <v>0</v>
      </c>
      <c r="M99" s="116" t="str">
        <f t="shared" si="6"/>
        <v/>
      </c>
      <c r="N99" s="32"/>
      <c r="O99" s="115">
        <f t="shared" si="7"/>
        <v>0</v>
      </c>
      <c r="P99" s="116" t="str">
        <f t="shared" si="8"/>
        <v/>
      </c>
      <c r="Q99" s="80"/>
    </row>
    <row r="100" spans="1:17" ht="40.5" customHeight="1">
      <c r="A100" s="110" t="str">
        <f>IF('見積書(2号)'!A100="","",'見積書(2号)'!A100)</f>
        <v/>
      </c>
      <c r="B100" s="111" t="str">
        <f>IF('見積書(2号)'!B100="","",'見積書(2号)'!B100)</f>
        <v/>
      </c>
      <c r="C100" s="111" t="str">
        <f>IF('見積書(2号)'!C100="","",'見積書(2号)'!C100)</f>
        <v/>
      </c>
      <c r="D100" s="112" t="str">
        <f>IF('見積書(2号)'!H100="","",'見積書(2号)'!H100)</f>
        <v/>
      </c>
      <c r="E100" s="111" t="str">
        <f>IF('見積書(2号)'!E100="","",'見積書(2号)'!E100)</f>
        <v/>
      </c>
      <c r="F100" s="112">
        <f>IF('見積書(2号)'!I100="","",'見積書(2号)'!I100)</f>
        <v>0</v>
      </c>
      <c r="G100" s="113" t="str">
        <f>IF('見積書(2号)'!J100="","",'見積書(2号)'!J100)</f>
        <v/>
      </c>
      <c r="H100" s="113" t="str">
        <f>IF('見積書(2号)'!K100="","",'見積書(2号)'!K100)</f>
        <v/>
      </c>
      <c r="I100" s="113">
        <f>IF('見積書(2号)'!L100="","",'見積書(2号)'!L100)</f>
        <v>0</v>
      </c>
      <c r="J100" s="113" t="str">
        <f>IF('見積書(2号)'!M100="","",'見積書(2号)'!M100)</f>
        <v/>
      </c>
      <c r="K100" s="32"/>
      <c r="L100" s="115">
        <f>IF(OR(F100=""),"",IF('見積書(2号)'!K100="",F100,I100))</f>
        <v>0</v>
      </c>
      <c r="M100" s="116" t="str">
        <f t="shared" si="6"/>
        <v/>
      </c>
      <c r="N100" s="32"/>
      <c r="O100" s="115">
        <f t="shared" si="7"/>
        <v>0</v>
      </c>
      <c r="P100" s="116" t="str">
        <f t="shared" si="8"/>
        <v/>
      </c>
      <c r="Q100" s="80"/>
    </row>
    <row r="101" spans="1:17" ht="40.5" customHeight="1">
      <c r="A101" s="110" t="str">
        <f>IF('見積書(2号)'!A101="","",'見積書(2号)'!A101)</f>
        <v/>
      </c>
      <c r="B101" s="111" t="str">
        <f>IF('見積書(2号)'!B101="","",'見積書(2号)'!B101)</f>
        <v/>
      </c>
      <c r="C101" s="111" t="str">
        <f>IF('見積書(2号)'!C101="","",'見積書(2号)'!C101)</f>
        <v/>
      </c>
      <c r="D101" s="112" t="str">
        <f>IF('見積書(2号)'!H101="","",'見積書(2号)'!H101)</f>
        <v/>
      </c>
      <c r="E101" s="111" t="str">
        <f>IF('見積書(2号)'!E101="","",'見積書(2号)'!E101)</f>
        <v/>
      </c>
      <c r="F101" s="112">
        <f>IF('見積書(2号)'!I101="","",'見積書(2号)'!I101)</f>
        <v>0</v>
      </c>
      <c r="G101" s="113" t="str">
        <f>IF('見積書(2号)'!J101="","",'見積書(2号)'!J101)</f>
        <v/>
      </c>
      <c r="H101" s="113" t="str">
        <f>IF('見積書(2号)'!K101="","",'見積書(2号)'!K101)</f>
        <v/>
      </c>
      <c r="I101" s="113">
        <f>IF('見積書(2号)'!L101="","",'見積書(2号)'!L101)</f>
        <v>0</v>
      </c>
      <c r="J101" s="113" t="str">
        <f>IF('見積書(2号)'!M101="","",'見積書(2号)'!M101)</f>
        <v/>
      </c>
      <c r="K101" s="32"/>
      <c r="L101" s="115">
        <f>IF(OR(F101=""),"",IF('見積書(2号)'!K101="",F101,I101))</f>
        <v>0</v>
      </c>
      <c r="M101" s="116" t="str">
        <f t="shared" si="6"/>
        <v/>
      </c>
      <c r="N101" s="32"/>
      <c r="O101" s="115">
        <f t="shared" si="7"/>
        <v>0</v>
      </c>
      <c r="P101" s="116" t="str">
        <f t="shared" si="8"/>
        <v/>
      </c>
      <c r="Q101" s="80"/>
    </row>
    <row r="102" spans="1:17" ht="40.5" customHeight="1">
      <c r="A102" s="110" t="str">
        <f>IF('見積書(2号)'!A102="","",'見積書(2号)'!A102)</f>
        <v/>
      </c>
      <c r="B102" s="111" t="str">
        <f>IF('見積書(2号)'!B102="","",'見積書(2号)'!B102)</f>
        <v/>
      </c>
      <c r="C102" s="111" t="str">
        <f>IF('見積書(2号)'!C102="","",'見積書(2号)'!C102)</f>
        <v/>
      </c>
      <c r="D102" s="112" t="str">
        <f>IF('見積書(2号)'!H102="","",'見積書(2号)'!H102)</f>
        <v/>
      </c>
      <c r="E102" s="111" t="str">
        <f>IF('見積書(2号)'!E102="","",'見積書(2号)'!E102)</f>
        <v/>
      </c>
      <c r="F102" s="112">
        <f>IF('見積書(2号)'!I102="","",'見積書(2号)'!I102)</f>
        <v>0</v>
      </c>
      <c r="G102" s="113" t="str">
        <f>IF('見積書(2号)'!J102="","",'見積書(2号)'!J102)</f>
        <v/>
      </c>
      <c r="H102" s="113" t="str">
        <f>IF('見積書(2号)'!K102="","",'見積書(2号)'!K102)</f>
        <v/>
      </c>
      <c r="I102" s="113">
        <f>IF('見積書(2号)'!L102="","",'見積書(2号)'!L102)</f>
        <v>0</v>
      </c>
      <c r="J102" s="113" t="str">
        <f>IF('見積書(2号)'!M102="","",'見積書(2号)'!M102)</f>
        <v/>
      </c>
      <c r="K102" s="32"/>
      <c r="L102" s="115">
        <f>IF(OR(F102=""),"",IF('見積書(2号)'!K102="",F102,I102))</f>
        <v>0</v>
      </c>
      <c r="M102" s="116" t="str">
        <f t="shared" si="6"/>
        <v/>
      </c>
      <c r="N102" s="32"/>
      <c r="O102" s="115">
        <f t="shared" si="7"/>
        <v>0</v>
      </c>
      <c r="P102" s="116" t="str">
        <f t="shared" si="8"/>
        <v/>
      </c>
      <c r="Q102" s="80"/>
    </row>
    <row r="103" spans="1:17" ht="40.5" customHeight="1">
      <c r="A103" s="110" t="str">
        <f>IF('見積書(2号)'!A103="","",'見積書(2号)'!A103)</f>
        <v/>
      </c>
      <c r="B103" s="111" t="str">
        <f>IF('見積書(2号)'!B103="","",'見積書(2号)'!B103)</f>
        <v/>
      </c>
      <c r="C103" s="111" t="str">
        <f>IF('見積書(2号)'!C103="","",'見積書(2号)'!C103)</f>
        <v/>
      </c>
      <c r="D103" s="112" t="str">
        <f>IF('見積書(2号)'!H103="","",'見積書(2号)'!H103)</f>
        <v/>
      </c>
      <c r="E103" s="111" t="str">
        <f>IF('見積書(2号)'!E103="","",'見積書(2号)'!E103)</f>
        <v/>
      </c>
      <c r="F103" s="112">
        <f>IF('見積書(2号)'!I103="","",'見積書(2号)'!I103)</f>
        <v>0</v>
      </c>
      <c r="G103" s="113" t="str">
        <f>IF('見積書(2号)'!J103="","",'見積書(2号)'!J103)</f>
        <v/>
      </c>
      <c r="H103" s="113" t="str">
        <f>IF('見積書(2号)'!K103="","",'見積書(2号)'!K103)</f>
        <v/>
      </c>
      <c r="I103" s="113">
        <f>IF('見積書(2号)'!L103="","",'見積書(2号)'!L103)</f>
        <v>0</v>
      </c>
      <c r="J103" s="113" t="str">
        <f>IF('見積書(2号)'!M103="","",'見積書(2号)'!M103)</f>
        <v/>
      </c>
      <c r="K103" s="32"/>
      <c r="L103" s="115">
        <f>IF(OR(F103=""),"",IF('見積書(2号)'!K103="",F103,I103))</f>
        <v>0</v>
      </c>
      <c r="M103" s="116" t="str">
        <f t="shared" si="6"/>
        <v/>
      </c>
      <c r="N103" s="32"/>
      <c r="O103" s="115">
        <f t="shared" si="7"/>
        <v>0</v>
      </c>
      <c r="P103" s="116" t="str">
        <f t="shared" si="8"/>
        <v/>
      </c>
      <c r="Q103" s="80"/>
    </row>
    <row r="104" spans="1:17" ht="40.5" customHeight="1">
      <c r="A104" s="110" t="str">
        <f>IF('見積書(2号)'!A104="","",'見積書(2号)'!A104)</f>
        <v/>
      </c>
      <c r="B104" s="111" t="str">
        <f>IF('見積書(2号)'!B104="","",'見積書(2号)'!B104)</f>
        <v/>
      </c>
      <c r="C104" s="111" t="str">
        <f>IF('見積書(2号)'!C104="","",'見積書(2号)'!C104)</f>
        <v/>
      </c>
      <c r="D104" s="112" t="str">
        <f>IF('見積書(2号)'!H104="","",'見積書(2号)'!H104)</f>
        <v/>
      </c>
      <c r="E104" s="111" t="str">
        <f>IF('見積書(2号)'!E104="","",'見積書(2号)'!E104)</f>
        <v/>
      </c>
      <c r="F104" s="112">
        <f>IF('見積書(2号)'!I104="","",'見積書(2号)'!I104)</f>
        <v>0</v>
      </c>
      <c r="G104" s="113" t="str">
        <f>IF('見積書(2号)'!J104="","",'見積書(2号)'!J104)</f>
        <v/>
      </c>
      <c r="H104" s="113" t="str">
        <f>IF('見積書(2号)'!K104="","",'見積書(2号)'!K104)</f>
        <v/>
      </c>
      <c r="I104" s="113">
        <f>IF('見積書(2号)'!L104="","",'見積書(2号)'!L104)</f>
        <v>0</v>
      </c>
      <c r="J104" s="113" t="str">
        <f>IF('見積書(2号)'!M104="","",'見積書(2号)'!M104)</f>
        <v/>
      </c>
      <c r="K104" s="32"/>
      <c r="L104" s="115">
        <f>IF(OR(F104=""),"",IF('見積書(2号)'!K104="",F104,I104))</f>
        <v>0</v>
      </c>
      <c r="M104" s="116" t="str">
        <f t="shared" si="6"/>
        <v/>
      </c>
      <c r="N104" s="32"/>
      <c r="O104" s="115">
        <f t="shared" si="7"/>
        <v>0</v>
      </c>
      <c r="P104" s="116" t="str">
        <f t="shared" si="8"/>
        <v/>
      </c>
      <c r="Q104" s="80"/>
    </row>
    <row r="105" spans="1:17" ht="40.5" customHeight="1">
      <c r="A105" s="110" t="str">
        <f>IF('見積書(2号)'!A105="","",'見積書(2号)'!A105)</f>
        <v/>
      </c>
      <c r="B105" s="111" t="str">
        <f>IF('見積書(2号)'!B105="","",'見積書(2号)'!B105)</f>
        <v/>
      </c>
      <c r="C105" s="111" t="str">
        <f>IF('見積書(2号)'!C105="","",'見積書(2号)'!C105)</f>
        <v/>
      </c>
      <c r="D105" s="112" t="str">
        <f>IF('見積書(2号)'!H105="","",'見積書(2号)'!H105)</f>
        <v/>
      </c>
      <c r="E105" s="111" t="str">
        <f>IF('見積書(2号)'!E105="","",'見積書(2号)'!E105)</f>
        <v/>
      </c>
      <c r="F105" s="112">
        <f>IF('見積書(2号)'!I105="","",'見積書(2号)'!I105)</f>
        <v>0</v>
      </c>
      <c r="G105" s="113" t="str">
        <f>IF('見積書(2号)'!J105="","",'見積書(2号)'!J105)</f>
        <v/>
      </c>
      <c r="H105" s="113" t="str">
        <f>IF('見積書(2号)'!K105="","",'見積書(2号)'!K105)</f>
        <v/>
      </c>
      <c r="I105" s="113">
        <f>IF('見積書(2号)'!L105="","",'見積書(2号)'!L105)</f>
        <v>0</v>
      </c>
      <c r="J105" s="113" t="str">
        <f>IF('見積書(2号)'!M105="","",'見積書(2号)'!M105)</f>
        <v/>
      </c>
      <c r="K105" s="32"/>
      <c r="L105" s="115">
        <f>IF(OR(F105=""),"",IF('見積書(2号)'!K105="",F105,I105))</f>
        <v>0</v>
      </c>
      <c r="M105" s="116" t="str">
        <f t="shared" si="6"/>
        <v/>
      </c>
      <c r="N105" s="32"/>
      <c r="O105" s="115">
        <f t="shared" si="7"/>
        <v>0</v>
      </c>
      <c r="P105" s="116" t="str">
        <f t="shared" si="8"/>
        <v/>
      </c>
      <c r="Q105" s="80"/>
    </row>
    <row r="106" spans="1:17" ht="40.5" customHeight="1">
      <c r="A106" s="110" t="str">
        <f>IF('見積書(2号)'!A106="","",'見積書(2号)'!A106)</f>
        <v/>
      </c>
      <c r="B106" s="111" t="str">
        <f>IF('見積書(2号)'!B106="","",'見積書(2号)'!B106)</f>
        <v/>
      </c>
      <c r="C106" s="111" t="str">
        <f>IF('見積書(2号)'!C106="","",'見積書(2号)'!C106)</f>
        <v/>
      </c>
      <c r="D106" s="112" t="str">
        <f>IF('見積書(2号)'!H106="","",'見積書(2号)'!H106)</f>
        <v/>
      </c>
      <c r="E106" s="111" t="str">
        <f>IF('見積書(2号)'!E106="","",'見積書(2号)'!E106)</f>
        <v/>
      </c>
      <c r="F106" s="112">
        <f>IF('見積書(2号)'!I106="","",'見積書(2号)'!I106)</f>
        <v>0</v>
      </c>
      <c r="G106" s="113" t="str">
        <f>IF('見積書(2号)'!J106="","",'見積書(2号)'!J106)</f>
        <v/>
      </c>
      <c r="H106" s="113" t="str">
        <f>IF('見積書(2号)'!K106="","",'見積書(2号)'!K106)</f>
        <v/>
      </c>
      <c r="I106" s="113">
        <f>IF('見積書(2号)'!L106="","",'見積書(2号)'!L106)</f>
        <v>0</v>
      </c>
      <c r="J106" s="113" t="str">
        <f>IF('見積書(2号)'!M106="","",'見積書(2号)'!M106)</f>
        <v/>
      </c>
      <c r="K106" s="32"/>
      <c r="L106" s="115">
        <f>IF(OR(F106=""),"",IF('見積書(2号)'!K106="",F106,I106))</f>
        <v>0</v>
      </c>
      <c r="M106" s="116" t="str">
        <f t="shared" si="6"/>
        <v/>
      </c>
      <c r="N106" s="32"/>
      <c r="O106" s="115">
        <f t="shared" si="7"/>
        <v>0</v>
      </c>
      <c r="P106" s="116" t="str">
        <f t="shared" si="8"/>
        <v/>
      </c>
      <c r="Q106" s="80"/>
    </row>
    <row r="107" spans="1:17" ht="40.5" customHeight="1">
      <c r="A107" s="110" t="str">
        <f>IF('見積書(2号)'!A107="","",'見積書(2号)'!A107)</f>
        <v/>
      </c>
      <c r="B107" s="111" t="str">
        <f>IF('見積書(2号)'!B107="","",'見積書(2号)'!B107)</f>
        <v/>
      </c>
      <c r="C107" s="111" t="str">
        <f>IF('見積書(2号)'!C107="","",'見積書(2号)'!C107)</f>
        <v/>
      </c>
      <c r="D107" s="112" t="str">
        <f>IF('見積書(2号)'!H107="","",'見積書(2号)'!H107)</f>
        <v/>
      </c>
      <c r="E107" s="111" t="str">
        <f>IF('見積書(2号)'!E107="","",'見積書(2号)'!E107)</f>
        <v/>
      </c>
      <c r="F107" s="112">
        <f>IF('見積書(2号)'!I107="","",'見積書(2号)'!I107)</f>
        <v>0</v>
      </c>
      <c r="G107" s="113" t="str">
        <f>IF('見積書(2号)'!J107="","",'見積書(2号)'!J107)</f>
        <v/>
      </c>
      <c r="H107" s="113" t="str">
        <f>IF('見積書(2号)'!K107="","",'見積書(2号)'!K107)</f>
        <v/>
      </c>
      <c r="I107" s="113">
        <f>IF('見積書(2号)'!L107="","",'見積書(2号)'!L107)</f>
        <v>0</v>
      </c>
      <c r="J107" s="113" t="str">
        <f>IF('見積書(2号)'!M107="","",'見積書(2号)'!M107)</f>
        <v/>
      </c>
      <c r="K107" s="32"/>
      <c r="L107" s="115">
        <f>IF(OR(F107=""),"",IF('見積書(2号)'!K107="",F107,I107))</f>
        <v>0</v>
      </c>
      <c r="M107" s="116" t="str">
        <f t="shared" si="6"/>
        <v/>
      </c>
      <c r="N107" s="32"/>
      <c r="O107" s="115">
        <f t="shared" si="7"/>
        <v>0</v>
      </c>
      <c r="P107" s="116" t="str">
        <f t="shared" si="8"/>
        <v/>
      </c>
      <c r="Q107" s="80"/>
    </row>
    <row r="108" spans="1:17" ht="40.5" customHeight="1">
      <c r="A108" s="110" t="str">
        <f>IF('見積書(2号)'!A108="","",'見積書(2号)'!A108)</f>
        <v/>
      </c>
      <c r="B108" s="111" t="str">
        <f>IF('見積書(2号)'!B108="","",'見積書(2号)'!B108)</f>
        <v/>
      </c>
      <c r="C108" s="111" t="str">
        <f>IF('見積書(2号)'!C108="","",'見積書(2号)'!C108)</f>
        <v/>
      </c>
      <c r="D108" s="112" t="str">
        <f>IF('見積書(2号)'!H108="","",'見積書(2号)'!H108)</f>
        <v/>
      </c>
      <c r="E108" s="111" t="str">
        <f>IF('見積書(2号)'!E108="","",'見積書(2号)'!E108)</f>
        <v/>
      </c>
      <c r="F108" s="112">
        <f>IF('見積書(2号)'!I108="","",'見積書(2号)'!I108)</f>
        <v>0</v>
      </c>
      <c r="G108" s="113" t="str">
        <f>IF('見積書(2号)'!J108="","",'見積書(2号)'!J108)</f>
        <v/>
      </c>
      <c r="H108" s="113" t="str">
        <f>IF('見積書(2号)'!K108="","",'見積書(2号)'!K108)</f>
        <v/>
      </c>
      <c r="I108" s="113">
        <f>IF('見積書(2号)'!L108="","",'見積書(2号)'!L108)</f>
        <v>0</v>
      </c>
      <c r="J108" s="113" t="str">
        <f>IF('見積書(2号)'!M108="","",'見積書(2号)'!M108)</f>
        <v/>
      </c>
      <c r="K108" s="32"/>
      <c r="L108" s="115">
        <f>IF(OR(F108=""),"",IF('見積書(2号)'!K108="",F108,I108))</f>
        <v>0</v>
      </c>
      <c r="M108" s="116" t="str">
        <f t="shared" si="6"/>
        <v/>
      </c>
      <c r="N108" s="32"/>
      <c r="O108" s="115">
        <f t="shared" si="7"/>
        <v>0</v>
      </c>
      <c r="P108" s="116" t="str">
        <f t="shared" si="8"/>
        <v/>
      </c>
      <c r="Q108" s="80"/>
    </row>
    <row r="109" spans="1:17" ht="40.5" customHeight="1">
      <c r="A109" s="110" t="str">
        <f>IF('見積書(2号)'!A109="","",'見積書(2号)'!A109)</f>
        <v/>
      </c>
      <c r="B109" s="111" t="str">
        <f>IF('見積書(2号)'!B109="","",'見積書(2号)'!B109)</f>
        <v/>
      </c>
      <c r="C109" s="111" t="str">
        <f>IF('見積書(2号)'!C109="","",'見積書(2号)'!C109)</f>
        <v/>
      </c>
      <c r="D109" s="112" t="str">
        <f>IF('見積書(2号)'!H109="","",'見積書(2号)'!H109)</f>
        <v/>
      </c>
      <c r="E109" s="111" t="str">
        <f>IF('見積書(2号)'!E109="","",'見積書(2号)'!E109)</f>
        <v/>
      </c>
      <c r="F109" s="112">
        <f>IF('見積書(2号)'!I109="","",'見積書(2号)'!I109)</f>
        <v>0</v>
      </c>
      <c r="G109" s="113" t="str">
        <f>IF('見積書(2号)'!J109="","",'見積書(2号)'!J109)</f>
        <v/>
      </c>
      <c r="H109" s="113" t="str">
        <f>IF('見積書(2号)'!K109="","",'見積書(2号)'!K109)</f>
        <v/>
      </c>
      <c r="I109" s="113">
        <f>IF('見積書(2号)'!L109="","",'見積書(2号)'!L109)</f>
        <v>0</v>
      </c>
      <c r="J109" s="113" t="str">
        <f>IF('見積書(2号)'!M109="","",'見積書(2号)'!M109)</f>
        <v/>
      </c>
      <c r="K109" s="32"/>
      <c r="L109" s="115">
        <f>IF(OR(F109=""),"",IF('見積書(2号)'!K109="",F109,I109))</f>
        <v>0</v>
      </c>
      <c r="M109" s="116" t="str">
        <f t="shared" si="6"/>
        <v/>
      </c>
      <c r="N109" s="32"/>
      <c r="O109" s="115">
        <f t="shared" si="7"/>
        <v>0</v>
      </c>
      <c r="P109" s="116" t="str">
        <f t="shared" si="8"/>
        <v/>
      </c>
      <c r="Q109" s="80"/>
    </row>
    <row r="110" spans="1:17" ht="40.5" customHeight="1">
      <c r="A110" s="110" t="str">
        <f>IF('見積書(2号)'!A110="","",'見積書(2号)'!A110)</f>
        <v/>
      </c>
      <c r="B110" s="111" t="str">
        <f>IF('見積書(2号)'!B110="","",'見積書(2号)'!B110)</f>
        <v/>
      </c>
      <c r="C110" s="111" t="str">
        <f>IF('見積書(2号)'!C110="","",'見積書(2号)'!C110)</f>
        <v/>
      </c>
      <c r="D110" s="112" t="str">
        <f>IF('見積書(2号)'!H110="","",'見積書(2号)'!H110)</f>
        <v/>
      </c>
      <c r="E110" s="111" t="str">
        <f>IF('見積書(2号)'!E110="","",'見積書(2号)'!E110)</f>
        <v/>
      </c>
      <c r="F110" s="112">
        <f>IF('見積書(2号)'!I110="","",'見積書(2号)'!I110)</f>
        <v>0</v>
      </c>
      <c r="G110" s="113" t="str">
        <f>IF('見積書(2号)'!J110="","",'見積書(2号)'!J110)</f>
        <v/>
      </c>
      <c r="H110" s="113" t="str">
        <f>IF('見積書(2号)'!K110="","",'見積書(2号)'!K110)</f>
        <v/>
      </c>
      <c r="I110" s="113">
        <f>IF('見積書(2号)'!L110="","",'見積書(2号)'!L110)</f>
        <v>0</v>
      </c>
      <c r="J110" s="113" t="str">
        <f>IF('見積書(2号)'!M110="","",'見積書(2号)'!M110)</f>
        <v/>
      </c>
      <c r="K110" s="32"/>
      <c r="L110" s="115">
        <f>IF(OR(F110=""),"",IF('見積書(2号)'!K110="",F110,I110))</f>
        <v>0</v>
      </c>
      <c r="M110" s="116" t="str">
        <f t="shared" si="6"/>
        <v/>
      </c>
      <c r="N110" s="32"/>
      <c r="O110" s="115">
        <f t="shared" si="7"/>
        <v>0</v>
      </c>
      <c r="P110" s="116" t="str">
        <f t="shared" si="8"/>
        <v/>
      </c>
      <c r="Q110" s="80"/>
    </row>
    <row r="111" spans="1:17" ht="40.5" customHeight="1">
      <c r="A111" s="110" t="str">
        <f>IF('見積書(2号)'!A111="","",'見積書(2号)'!A111)</f>
        <v/>
      </c>
      <c r="B111" s="111" t="str">
        <f>IF('見積書(2号)'!B111="","",'見積書(2号)'!B111)</f>
        <v/>
      </c>
      <c r="C111" s="111" t="str">
        <f>IF('見積書(2号)'!C111="","",'見積書(2号)'!C111)</f>
        <v/>
      </c>
      <c r="D111" s="112" t="str">
        <f>IF('見積書(2号)'!H111="","",'見積書(2号)'!H111)</f>
        <v/>
      </c>
      <c r="E111" s="111" t="str">
        <f>IF('見積書(2号)'!E111="","",'見積書(2号)'!E111)</f>
        <v/>
      </c>
      <c r="F111" s="112">
        <f>IF('見積書(2号)'!I111="","",'見積書(2号)'!I111)</f>
        <v>0</v>
      </c>
      <c r="G111" s="113" t="str">
        <f>IF('見積書(2号)'!J111="","",'見積書(2号)'!J111)</f>
        <v/>
      </c>
      <c r="H111" s="113" t="str">
        <f>IF('見積書(2号)'!K111="","",'見積書(2号)'!K111)</f>
        <v/>
      </c>
      <c r="I111" s="113">
        <f>IF('見積書(2号)'!L111="","",'見積書(2号)'!L111)</f>
        <v>0</v>
      </c>
      <c r="J111" s="113" t="str">
        <f>IF('見積書(2号)'!M111="","",'見積書(2号)'!M111)</f>
        <v/>
      </c>
      <c r="K111" s="32"/>
      <c r="L111" s="115">
        <f>IF(OR(F111=""),"",IF('見積書(2号)'!K111="",F111,I111))</f>
        <v>0</v>
      </c>
      <c r="M111" s="116" t="str">
        <f t="shared" si="6"/>
        <v/>
      </c>
      <c r="N111" s="32"/>
      <c r="O111" s="115">
        <f t="shared" si="7"/>
        <v>0</v>
      </c>
      <c r="P111" s="116" t="str">
        <f t="shared" si="8"/>
        <v/>
      </c>
      <c r="Q111" s="80"/>
    </row>
    <row r="112" spans="1:17" ht="40.5" customHeight="1">
      <c r="A112" s="110" t="str">
        <f>IF('見積書(2号)'!A112="","",'見積書(2号)'!A112)</f>
        <v/>
      </c>
      <c r="B112" s="111" t="str">
        <f>IF('見積書(2号)'!B112="","",'見積書(2号)'!B112)</f>
        <v/>
      </c>
      <c r="C112" s="111" t="str">
        <f>IF('見積書(2号)'!C112="","",'見積書(2号)'!C112)</f>
        <v/>
      </c>
      <c r="D112" s="112" t="str">
        <f>IF('見積書(2号)'!H112="","",'見積書(2号)'!H112)</f>
        <v/>
      </c>
      <c r="E112" s="111" t="str">
        <f>IF('見積書(2号)'!E112="","",'見積書(2号)'!E112)</f>
        <v/>
      </c>
      <c r="F112" s="112">
        <f>IF('見積書(2号)'!I112="","",'見積書(2号)'!I112)</f>
        <v>0</v>
      </c>
      <c r="G112" s="113" t="str">
        <f>IF('見積書(2号)'!J112="","",'見積書(2号)'!J112)</f>
        <v/>
      </c>
      <c r="H112" s="113" t="str">
        <f>IF('見積書(2号)'!K112="","",'見積書(2号)'!K112)</f>
        <v/>
      </c>
      <c r="I112" s="113">
        <f>IF('見積書(2号)'!L112="","",'見積書(2号)'!L112)</f>
        <v>0</v>
      </c>
      <c r="J112" s="113" t="str">
        <f>IF('見積書(2号)'!M112="","",'見積書(2号)'!M112)</f>
        <v/>
      </c>
      <c r="K112" s="32"/>
      <c r="L112" s="115">
        <f>IF(OR(F112=""),"",IF('見積書(2号)'!K112="",F112,I112))</f>
        <v>0</v>
      </c>
      <c r="M112" s="116" t="str">
        <f t="shared" si="6"/>
        <v/>
      </c>
      <c r="N112" s="32"/>
      <c r="O112" s="115">
        <f t="shared" si="7"/>
        <v>0</v>
      </c>
      <c r="P112" s="116" t="str">
        <f t="shared" si="8"/>
        <v/>
      </c>
      <c r="Q112" s="80"/>
    </row>
    <row r="113" spans="1:17" ht="40.5" customHeight="1">
      <c r="A113" s="110" t="str">
        <f>IF('見積書(2号)'!A113="","",'見積書(2号)'!A113)</f>
        <v/>
      </c>
      <c r="B113" s="111" t="str">
        <f>IF('見積書(2号)'!B113="","",'見積書(2号)'!B113)</f>
        <v/>
      </c>
      <c r="C113" s="111" t="str">
        <f>IF('見積書(2号)'!C113="","",'見積書(2号)'!C113)</f>
        <v/>
      </c>
      <c r="D113" s="112" t="str">
        <f>IF('見積書(2号)'!H113="","",'見積書(2号)'!H113)</f>
        <v/>
      </c>
      <c r="E113" s="111" t="str">
        <f>IF('見積書(2号)'!E113="","",'見積書(2号)'!E113)</f>
        <v/>
      </c>
      <c r="F113" s="112">
        <f>IF('見積書(2号)'!I113="","",'見積書(2号)'!I113)</f>
        <v>0</v>
      </c>
      <c r="G113" s="113" t="str">
        <f>IF('見積書(2号)'!J113="","",'見積書(2号)'!J113)</f>
        <v/>
      </c>
      <c r="H113" s="113" t="str">
        <f>IF('見積書(2号)'!K113="","",'見積書(2号)'!K113)</f>
        <v/>
      </c>
      <c r="I113" s="113">
        <f>IF('見積書(2号)'!L113="","",'見積書(2号)'!L113)</f>
        <v>0</v>
      </c>
      <c r="J113" s="113" t="str">
        <f>IF('見積書(2号)'!M113="","",'見積書(2号)'!M113)</f>
        <v/>
      </c>
      <c r="K113" s="32"/>
      <c r="L113" s="115">
        <f>IF(OR(F113=""),"",IF('見積書(2号)'!K113="",F113,I113))</f>
        <v>0</v>
      </c>
      <c r="M113" s="116" t="str">
        <f t="shared" si="6"/>
        <v/>
      </c>
      <c r="N113" s="32"/>
      <c r="O113" s="115">
        <f t="shared" si="7"/>
        <v>0</v>
      </c>
      <c r="P113" s="116" t="str">
        <f t="shared" si="8"/>
        <v/>
      </c>
      <c r="Q113" s="80"/>
    </row>
    <row r="114" spans="1:17" ht="40.5" customHeight="1">
      <c r="A114" s="110" t="str">
        <f>IF('見積書(2号)'!A114="","",'見積書(2号)'!A114)</f>
        <v/>
      </c>
      <c r="B114" s="111" t="str">
        <f>IF('見積書(2号)'!B114="","",'見積書(2号)'!B114)</f>
        <v/>
      </c>
      <c r="C114" s="111" t="str">
        <f>IF('見積書(2号)'!C114="","",'見積書(2号)'!C114)</f>
        <v/>
      </c>
      <c r="D114" s="112" t="str">
        <f>IF('見積書(2号)'!H114="","",'見積書(2号)'!H114)</f>
        <v/>
      </c>
      <c r="E114" s="111" t="str">
        <f>IF('見積書(2号)'!E114="","",'見積書(2号)'!E114)</f>
        <v/>
      </c>
      <c r="F114" s="112">
        <f>IF('見積書(2号)'!I114="","",'見積書(2号)'!I114)</f>
        <v>0</v>
      </c>
      <c r="G114" s="113" t="str">
        <f>IF('見積書(2号)'!J114="","",'見積書(2号)'!J114)</f>
        <v/>
      </c>
      <c r="H114" s="113" t="str">
        <f>IF('見積書(2号)'!K114="","",'見積書(2号)'!K114)</f>
        <v/>
      </c>
      <c r="I114" s="113">
        <f>IF('見積書(2号)'!L114="","",'見積書(2号)'!L114)</f>
        <v>0</v>
      </c>
      <c r="J114" s="113" t="str">
        <f>IF('見積書(2号)'!M114="","",'見積書(2号)'!M114)</f>
        <v/>
      </c>
      <c r="K114" s="32"/>
      <c r="L114" s="115">
        <f>IF(OR(F114=""),"",IF('見積書(2号)'!K114="",F114,I114))</f>
        <v>0</v>
      </c>
      <c r="M114" s="116" t="str">
        <f t="shared" si="6"/>
        <v/>
      </c>
      <c r="N114" s="32"/>
      <c r="O114" s="115">
        <f t="shared" si="7"/>
        <v>0</v>
      </c>
      <c r="P114" s="116" t="str">
        <f t="shared" si="8"/>
        <v/>
      </c>
      <c r="Q114" s="80"/>
    </row>
    <row r="115" spans="1:17" ht="40.5" customHeight="1">
      <c r="A115" s="110" t="str">
        <f>IF('見積書(2号)'!A115="","",'見積書(2号)'!A115)</f>
        <v/>
      </c>
      <c r="B115" s="111" t="str">
        <f>IF('見積書(2号)'!B115="","",'見積書(2号)'!B115)</f>
        <v>頁　　計</v>
      </c>
      <c r="C115" s="111" t="str">
        <f>IF('見積書(2号)'!C115="","",'見積書(2号)'!C115)</f>
        <v/>
      </c>
      <c r="D115" s="112" t="str">
        <f>IF('見積書(2号)'!H115="","",'見積書(2号)'!H115)</f>
        <v/>
      </c>
      <c r="E115" s="111" t="str">
        <f>IF('見積書(2号)'!E115="","",'見積書(2号)'!E115)</f>
        <v/>
      </c>
      <c r="F115" s="112" t="str">
        <f>IF('見積書(2号)'!I115="","",'見積書(2号)'!I115)</f>
        <v/>
      </c>
      <c r="G115" s="113">
        <f>IF('見積書(2号)'!J115="","",'見積書(2号)'!J115)</f>
        <v>0</v>
      </c>
      <c r="H115" s="113" t="str">
        <f>IF('見積書(2号)'!K115="","",'見積書(2号)'!K115)</f>
        <v/>
      </c>
      <c r="I115" s="113" t="str">
        <f>IF('見積書(2号)'!L115="","",'見積書(2号)'!L115)</f>
        <v/>
      </c>
      <c r="J115" s="113">
        <f>IF('見積書(2号)'!M115="","",'見積書(2号)'!M115)</f>
        <v>0</v>
      </c>
      <c r="K115" s="32"/>
      <c r="L115" s="115" t="str">
        <f>IF(OR(F115=""),"",IF('見積書(2号)'!K115="",F115,I115))</f>
        <v/>
      </c>
      <c r="M115" s="116">
        <f>SUM(M87:M114)</f>
        <v>0</v>
      </c>
      <c r="N115" s="32"/>
      <c r="O115" s="115" t="str">
        <f t="shared" si="7"/>
        <v/>
      </c>
      <c r="P115" s="116">
        <f>SUM(P87:P114)</f>
        <v>0</v>
      </c>
      <c r="Q115" s="80"/>
    </row>
    <row r="116" spans="1:17" ht="40.5" customHeight="1">
      <c r="A116" s="110" t="str">
        <f>IF('見積書(2号)'!A116="","",'見積書(2号)'!A116)</f>
        <v>Ｄ</v>
      </c>
      <c r="B116" s="111" t="str">
        <f>IF('見積書(2号)'!B116="","",'見積書(2号)'!B116)</f>
        <v xml:space="preserve">                     　　　　工事</v>
      </c>
      <c r="C116" s="111" t="str">
        <f>IF('見積書(2号)'!C116="","",'見積書(2号)'!C116)</f>
        <v/>
      </c>
      <c r="D116" s="112" t="str">
        <f>IF('見積書(2号)'!H116="","",'見積書(2号)'!H116)</f>
        <v/>
      </c>
      <c r="E116" s="111" t="str">
        <f>IF('見積書(2号)'!E116="","",'見積書(2号)'!E116)</f>
        <v/>
      </c>
      <c r="F116" s="112">
        <f>IF('見積書(2号)'!I116="","",'見積書(2号)'!I116)</f>
        <v>0</v>
      </c>
      <c r="G116" s="113" t="str">
        <f>IF('見積書(2号)'!J116="","",'見積書(2号)'!J116)</f>
        <v/>
      </c>
      <c r="H116" s="113" t="str">
        <f>IF('見積書(2号)'!K116="","",'見積書(2号)'!K116)</f>
        <v/>
      </c>
      <c r="I116" s="113">
        <f>IF('見積書(2号)'!L116="","",'見積書(2号)'!L116)</f>
        <v>0</v>
      </c>
      <c r="J116" s="113" t="str">
        <f>IF('見積書(2号)'!M116="","",'見積書(2号)'!M116)</f>
        <v/>
      </c>
      <c r="K116" s="32"/>
      <c r="L116" s="115">
        <f>IF(OR(F116=""),"",IF('見積書(2号)'!K116="",F116,I116))</f>
        <v>0</v>
      </c>
      <c r="M116" s="116" t="str">
        <f>IFERROR(IF((K116=""),"",ROUNDDOWN(K116*L116,0)),"")</f>
        <v/>
      </c>
      <c r="N116" s="32"/>
      <c r="O116" s="115">
        <f>L116</f>
        <v>0</v>
      </c>
      <c r="P116" s="116" t="str">
        <f>IFERROR(IF((N116=""),"",ROUNDDOWN(N116*O116,0)),"")</f>
        <v/>
      </c>
      <c r="Q116" s="80"/>
    </row>
    <row r="117" spans="1:17" ht="40.5" customHeight="1">
      <c r="A117" s="110" t="str">
        <f>IF('見積書(2号)'!A117="","",'見積書(2号)'!A117)</f>
        <v/>
      </c>
      <c r="B117" s="111" t="str">
        <f>IF('見積書(2号)'!B117="","",'見積書(2号)'!B117)</f>
        <v/>
      </c>
      <c r="C117" s="111" t="str">
        <f>IF('見積書(2号)'!C117="","",'見積書(2号)'!C117)</f>
        <v/>
      </c>
      <c r="D117" s="112" t="str">
        <f>IF('見積書(2号)'!H117="","",'見積書(2号)'!H117)</f>
        <v/>
      </c>
      <c r="E117" s="111" t="str">
        <f>IF('見積書(2号)'!E117="","",'見積書(2号)'!E117)</f>
        <v/>
      </c>
      <c r="F117" s="112">
        <f>IF('見積書(2号)'!I117="","",'見積書(2号)'!I117)</f>
        <v>0</v>
      </c>
      <c r="G117" s="113" t="str">
        <f>IF('見積書(2号)'!J117="","",'見積書(2号)'!J117)</f>
        <v/>
      </c>
      <c r="H117" s="113" t="str">
        <f>IF('見積書(2号)'!K117="","",'見積書(2号)'!K117)</f>
        <v/>
      </c>
      <c r="I117" s="113">
        <f>IF('見積書(2号)'!L117="","",'見積書(2号)'!L117)</f>
        <v>0</v>
      </c>
      <c r="J117" s="113" t="str">
        <f>IF('見積書(2号)'!M117="","",'見積書(2号)'!M117)</f>
        <v/>
      </c>
      <c r="K117" s="32"/>
      <c r="L117" s="115">
        <f>IF(OR(F117=""),"",IF('見積書(2号)'!K117="",F117,I117))</f>
        <v>0</v>
      </c>
      <c r="M117" s="116" t="str">
        <f t="shared" ref="M117:M143" si="9">IFERROR(IF((K117=""),"",ROUNDDOWN(K117*L117,0)),"")</f>
        <v/>
      </c>
      <c r="N117" s="32"/>
      <c r="O117" s="115">
        <f t="shared" ref="O117:O144" si="10">L117</f>
        <v>0</v>
      </c>
      <c r="P117" s="116" t="str">
        <f t="shared" ref="P117:P143" si="11">IFERROR(IF((N117=""),"",ROUNDDOWN(N117*O117,0)),"")</f>
        <v/>
      </c>
      <c r="Q117" s="80"/>
    </row>
    <row r="118" spans="1:17" ht="40.5" customHeight="1">
      <c r="A118" s="110" t="str">
        <f>IF('見積書(2号)'!A118="","",'見積書(2号)'!A118)</f>
        <v/>
      </c>
      <c r="B118" s="111" t="str">
        <f>IF('見積書(2号)'!B118="","",'見積書(2号)'!B118)</f>
        <v/>
      </c>
      <c r="C118" s="111" t="str">
        <f>IF('見積書(2号)'!C118="","",'見積書(2号)'!C118)</f>
        <v/>
      </c>
      <c r="D118" s="112" t="str">
        <f>IF('見積書(2号)'!H118="","",'見積書(2号)'!H118)</f>
        <v/>
      </c>
      <c r="E118" s="111" t="str">
        <f>IF('見積書(2号)'!E118="","",'見積書(2号)'!E118)</f>
        <v/>
      </c>
      <c r="F118" s="112">
        <f>IF('見積書(2号)'!I118="","",'見積書(2号)'!I118)</f>
        <v>0</v>
      </c>
      <c r="G118" s="113" t="str">
        <f>IF('見積書(2号)'!J118="","",'見積書(2号)'!J118)</f>
        <v/>
      </c>
      <c r="H118" s="113" t="str">
        <f>IF('見積書(2号)'!K118="","",'見積書(2号)'!K118)</f>
        <v/>
      </c>
      <c r="I118" s="113">
        <f>IF('見積書(2号)'!L118="","",'見積書(2号)'!L118)</f>
        <v>0</v>
      </c>
      <c r="J118" s="113" t="str">
        <f>IF('見積書(2号)'!M118="","",'見積書(2号)'!M118)</f>
        <v/>
      </c>
      <c r="K118" s="32"/>
      <c r="L118" s="115">
        <f>IF(OR(F118=""),"",IF('見積書(2号)'!K118="",F118,I118))</f>
        <v>0</v>
      </c>
      <c r="M118" s="116" t="str">
        <f t="shared" si="9"/>
        <v/>
      </c>
      <c r="N118" s="32"/>
      <c r="O118" s="115">
        <f t="shared" si="10"/>
        <v>0</v>
      </c>
      <c r="P118" s="116" t="str">
        <f t="shared" si="11"/>
        <v/>
      </c>
      <c r="Q118" s="80"/>
    </row>
    <row r="119" spans="1:17" ht="40.5" customHeight="1">
      <c r="A119" s="110" t="str">
        <f>IF('見積書(2号)'!A119="","",'見積書(2号)'!A119)</f>
        <v/>
      </c>
      <c r="B119" s="111" t="str">
        <f>IF('見積書(2号)'!B119="","",'見積書(2号)'!B119)</f>
        <v/>
      </c>
      <c r="C119" s="111" t="str">
        <f>IF('見積書(2号)'!C119="","",'見積書(2号)'!C119)</f>
        <v/>
      </c>
      <c r="D119" s="112" t="str">
        <f>IF('見積書(2号)'!H119="","",'見積書(2号)'!H119)</f>
        <v/>
      </c>
      <c r="E119" s="111" t="str">
        <f>IF('見積書(2号)'!E119="","",'見積書(2号)'!E119)</f>
        <v/>
      </c>
      <c r="F119" s="112">
        <f>IF('見積書(2号)'!I119="","",'見積書(2号)'!I119)</f>
        <v>0</v>
      </c>
      <c r="G119" s="113" t="str">
        <f>IF('見積書(2号)'!J119="","",'見積書(2号)'!J119)</f>
        <v/>
      </c>
      <c r="H119" s="113" t="str">
        <f>IF('見積書(2号)'!K119="","",'見積書(2号)'!K119)</f>
        <v/>
      </c>
      <c r="I119" s="113">
        <f>IF('見積書(2号)'!L119="","",'見積書(2号)'!L119)</f>
        <v>0</v>
      </c>
      <c r="J119" s="113" t="str">
        <f>IF('見積書(2号)'!M119="","",'見積書(2号)'!M119)</f>
        <v/>
      </c>
      <c r="K119" s="32"/>
      <c r="L119" s="115">
        <f>IF(OR(F119=""),"",IF('見積書(2号)'!K119="",F119,I119))</f>
        <v>0</v>
      </c>
      <c r="M119" s="116" t="str">
        <f t="shared" si="9"/>
        <v/>
      </c>
      <c r="N119" s="32"/>
      <c r="O119" s="115">
        <f t="shared" si="10"/>
        <v>0</v>
      </c>
      <c r="P119" s="116" t="str">
        <f t="shared" si="11"/>
        <v/>
      </c>
      <c r="Q119" s="80"/>
    </row>
    <row r="120" spans="1:17" ht="40.5" customHeight="1">
      <c r="A120" s="110" t="str">
        <f>IF('見積書(2号)'!A120="","",'見積書(2号)'!A120)</f>
        <v/>
      </c>
      <c r="B120" s="111" t="str">
        <f>IF('見積書(2号)'!B120="","",'見積書(2号)'!B120)</f>
        <v/>
      </c>
      <c r="C120" s="111" t="str">
        <f>IF('見積書(2号)'!C120="","",'見積書(2号)'!C120)</f>
        <v/>
      </c>
      <c r="D120" s="112" t="str">
        <f>IF('見積書(2号)'!H120="","",'見積書(2号)'!H120)</f>
        <v/>
      </c>
      <c r="E120" s="111" t="str">
        <f>IF('見積書(2号)'!E120="","",'見積書(2号)'!E120)</f>
        <v/>
      </c>
      <c r="F120" s="112">
        <f>IF('見積書(2号)'!I120="","",'見積書(2号)'!I120)</f>
        <v>0</v>
      </c>
      <c r="G120" s="113" t="str">
        <f>IF('見積書(2号)'!J120="","",'見積書(2号)'!J120)</f>
        <v/>
      </c>
      <c r="H120" s="113" t="str">
        <f>IF('見積書(2号)'!K120="","",'見積書(2号)'!K120)</f>
        <v/>
      </c>
      <c r="I120" s="113">
        <f>IF('見積書(2号)'!L120="","",'見積書(2号)'!L120)</f>
        <v>0</v>
      </c>
      <c r="J120" s="113" t="str">
        <f>IF('見積書(2号)'!M120="","",'見積書(2号)'!M120)</f>
        <v/>
      </c>
      <c r="K120" s="32"/>
      <c r="L120" s="115">
        <f>IF(OR(F120=""),"",IF('見積書(2号)'!K120="",F120,I120))</f>
        <v>0</v>
      </c>
      <c r="M120" s="116" t="str">
        <f t="shared" si="9"/>
        <v/>
      </c>
      <c r="N120" s="32"/>
      <c r="O120" s="115">
        <f t="shared" si="10"/>
        <v>0</v>
      </c>
      <c r="P120" s="116" t="str">
        <f t="shared" si="11"/>
        <v/>
      </c>
      <c r="Q120" s="80"/>
    </row>
    <row r="121" spans="1:17" ht="40.5" customHeight="1">
      <c r="A121" s="110" t="str">
        <f>IF('見積書(2号)'!A121="","",'見積書(2号)'!A121)</f>
        <v/>
      </c>
      <c r="B121" s="111" t="str">
        <f>IF('見積書(2号)'!B121="","",'見積書(2号)'!B121)</f>
        <v/>
      </c>
      <c r="C121" s="111" t="str">
        <f>IF('見積書(2号)'!C121="","",'見積書(2号)'!C121)</f>
        <v/>
      </c>
      <c r="D121" s="112" t="str">
        <f>IF('見積書(2号)'!H121="","",'見積書(2号)'!H121)</f>
        <v/>
      </c>
      <c r="E121" s="111" t="str">
        <f>IF('見積書(2号)'!E121="","",'見積書(2号)'!E121)</f>
        <v/>
      </c>
      <c r="F121" s="112">
        <f>IF('見積書(2号)'!I121="","",'見積書(2号)'!I121)</f>
        <v>0</v>
      </c>
      <c r="G121" s="113" t="str">
        <f>IF('見積書(2号)'!J121="","",'見積書(2号)'!J121)</f>
        <v/>
      </c>
      <c r="H121" s="113" t="str">
        <f>IF('見積書(2号)'!K121="","",'見積書(2号)'!K121)</f>
        <v/>
      </c>
      <c r="I121" s="113">
        <f>IF('見積書(2号)'!L121="","",'見積書(2号)'!L121)</f>
        <v>0</v>
      </c>
      <c r="J121" s="113" t="str">
        <f>IF('見積書(2号)'!M121="","",'見積書(2号)'!M121)</f>
        <v/>
      </c>
      <c r="K121" s="32"/>
      <c r="L121" s="115">
        <f>IF(OR(F121=""),"",IF('見積書(2号)'!K121="",F121,I121))</f>
        <v>0</v>
      </c>
      <c r="M121" s="116" t="str">
        <f t="shared" si="9"/>
        <v/>
      </c>
      <c r="N121" s="32"/>
      <c r="O121" s="115">
        <f t="shared" si="10"/>
        <v>0</v>
      </c>
      <c r="P121" s="116" t="str">
        <f t="shared" si="11"/>
        <v/>
      </c>
      <c r="Q121" s="80"/>
    </row>
    <row r="122" spans="1:17" ht="40.5" customHeight="1">
      <c r="A122" s="110" t="str">
        <f>IF('見積書(2号)'!A122="","",'見積書(2号)'!A122)</f>
        <v/>
      </c>
      <c r="B122" s="111" t="str">
        <f>IF('見積書(2号)'!B122="","",'見積書(2号)'!B122)</f>
        <v/>
      </c>
      <c r="C122" s="111" t="str">
        <f>IF('見積書(2号)'!C122="","",'見積書(2号)'!C122)</f>
        <v/>
      </c>
      <c r="D122" s="112" t="str">
        <f>IF('見積書(2号)'!H122="","",'見積書(2号)'!H122)</f>
        <v/>
      </c>
      <c r="E122" s="111" t="str">
        <f>IF('見積書(2号)'!E122="","",'見積書(2号)'!E122)</f>
        <v/>
      </c>
      <c r="F122" s="112">
        <f>IF('見積書(2号)'!I122="","",'見積書(2号)'!I122)</f>
        <v>0</v>
      </c>
      <c r="G122" s="113" t="str">
        <f>IF('見積書(2号)'!J122="","",'見積書(2号)'!J122)</f>
        <v/>
      </c>
      <c r="H122" s="113" t="str">
        <f>IF('見積書(2号)'!K122="","",'見積書(2号)'!K122)</f>
        <v/>
      </c>
      <c r="I122" s="113">
        <f>IF('見積書(2号)'!L122="","",'見積書(2号)'!L122)</f>
        <v>0</v>
      </c>
      <c r="J122" s="113" t="str">
        <f>IF('見積書(2号)'!M122="","",'見積書(2号)'!M122)</f>
        <v/>
      </c>
      <c r="K122" s="32"/>
      <c r="L122" s="115">
        <f>IF(OR(F122=""),"",IF('見積書(2号)'!K122="",F122,I122))</f>
        <v>0</v>
      </c>
      <c r="M122" s="116" t="str">
        <f t="shared" si="9"/>
        <v/>
      </c>
      <c r="N122" s="32"/>
      <c r="O122" s="115">
        <f t="shared" si="10"/>
        <v>0</v>
      </c>
      <c r="P122" s="116" t="str">
        <f t="shared" si="11"/>
        <v/>
      </c>
      <c r="Q122" s="80"/>
    </row>
    <row r="123" spans="1:17" ht="40.5" customHeight="1">
      <c r="A123" s="110" t="str">
        <f>IF('見積書(2号)'!A123="","",'見積書(2号)'!A123)</f>
        <v/>
      </c>
      <c r="B123" s="111" t="str">
        <f>IF('見積書(2号)'!B123="","",'見積書(2号)'!B123)</f>
        <v/>
      </c>
      <c r="C123" s="111" t="str">
        <f>IF('見積書(2号)'!C123="","",'見積書(2号)'!C123)</f>
        <v/>
      </c>
      <c r="D123" s="112" t="str">
        <f>IF('見積書(2号)'!H123="","",'見積書(2号)'!H123)</f>
        <v/>
      </c>
      <c r="E123" s="111" t="str">
        <f>IF('見積書(2号)'!E123="","",'見積書(2号)'!E123)</f>
        <v/>
      </c>
      <c r="F123" s="112">
        <f>IF('見積書(2号)'!I123="","",'見積書(2号)'!I123)</f>
        <v>0</v>
      </c>
      <c r="G123" s="113" t="str">
        <f>IF('見積書(2号)'!J123="","",'見積書(2号)'!J123)</f>
        <v/>
      </c>
      <c r="H123" s="113" t="str">
        <f>IF('見積書(2号)'!K123="","",'見積書(2号)'!K123)</f>
        <v/>
      </c>
      <c r="I123" s="113">
        <f>IF('見積書(2号)'!L123="","",'見積書(2号)'!L123)</f>
        <v>0</v>
      </c>
      <c r="J123" s="113" t="str">
        <f>IF('見積書(2号)'!M123="","",'見積書(2号)'!M123)</f>
        <v/>
      </c>
      <c r="K123" s="32"/>
      <c r="L123" s="115">
        <f>IF(OR(F123=""),"",IF('見積書(2号)'!K123="",F123,I123))</f>
        <v>0</v>
      </c>
      <c r="M123" s="116" t="str">
        <f t="shared" si="9"/>
        <v/>
      </c>
      <c r="N123" s="32"/>
      <c r="O123" s="115">
        <f t="shared" si="10"/>
        <v>0</v>
      </c>
      <c r="P123" s="116" t="str">
        <f t="shared" si="11"/>
        <v/>
      </c>
      <c r="Q123" s="80"/>
    </row>
    <row r="124" spans="1:17" ht="40.5" customHeight="1">
      <c r="A124" s="110" t="str">
        <f>IF('見積書(2号)'!A124="","",'見積書(2号)'!A124)</f>
        <v/>
      </c>
      <c r="B124" s="111" t="str">
        <f>IF('見積書(2号)'!B124="","",'見積書(2号)'!B124)</f>
        <v/>
      </c>
      <c r="C124" s="111" t="str">
        <f>IF('見積書(2号)'!C124="","",'見積書(2号)'!C124)</f>
        <v/>
      </c>
      <c r="D124" s="112" t="str">
        <f>IF('見積書(2号)'!H124="","",'見積書(2号)'!H124)</f>
        <v/>
      </c>
      <c r="E124" s="111" t="str">
        <f>IF('見積書(2号)'!E124="","",'見積書(2号)'!E124)</f>
        <v/>
      </c>
      <c r="F124" s="112">
        <f>IF('見積書(2号)'!I124="","",'見積書(2号)'!I124)</f>
        <v>0</v>
      </c>
      <c r="G124" s="113" t="str">
        <f>IF('見積書(2号)'!J124="","",'見積書(2号)'!J124)</f>
        <v/>
      </c>
      <c r="H124" s="113" t="str">
        <f>IF('見積書(2号)'!K124="","",'見積書(2号)'!K124)</f>
        <v/>
      </c>
      <c r="I124" s="113">
        <f>IF('見積書(2号)'!L124="","",'見積書(2号)'!L124)</f>
        <v>0</v>
      </c>
      <c r="J124" s="113" t="str">
        <f>IF('見積書(2号)'!M124="","",'見積書(2号)'!M124)</f>
        <v/>
      </c>
      <c r="K124" s="32"/>
      <c r="L124" s="115">
        <f>IF(OR(F124=""),"",IF('見積書(2号)'!K124="",F124,I124))</f>
        <v>0</v>
      </c>
      <c r="M124" s="116" t="str">
        <f t="shared" si="9"/>
        <v/>
      </c>
      <c r="N124" s="32"/>
      <c r="O124" s="115">
        <f t="shared" si="10"/>
        <v>0</v>
      </c>
      <c r="P124" s="116" t="str">
        <f t="shared" si="11"/>
        <v/>
      </c>
      <c r="Q124" s="80"/>
    </row>
    <row r="125" spans="1:17" ht="40.5" customHeight="1">
      <c r="A125" s="110" t="str">
        <f>IF('見積書(2号)'!A125="","",'見積書(2号)'!A125)</f>
        <v/>
      </c>
      <c r="B125" s="111" t="str">
        <f>IF('見積書(2号)'!B125="","",'見積書(2号)'!B125)</f>
        <v/>
      </c>
      <c r="C125" s="111" t="str">
        <f>IF('見積書(2号)'!C125="","",'見積書(2号)'!C125)</f>
        <v/>
      </c>
      <c r="D125" s="112" t="str">
        <f>IF('見積書(2号)'!H125="","",'見積書(2号)'!H125)</f>
        <v/>
      </c>
      <c r="E125" s="111" t="str">
        <f>IF('見積書(2号)'!E125="","",'見積書(2号)'!E125)</f>
        <v/>
      </c>
      <c r="F125" s="112">
        <f>IF('見積書(2号)'!I125="","",'見積書(2号)'!I125)</f>
        <v>0</v>
      </c>
      <c r="G125" s="113" t="str">
        <f>IF('見積書(2号)'!J125="","",'見積書(2号)'!J125)</f>
        <v/>
      </c>
      <c r="H125" s="113" t="str">
        <f>IF('見積書(2号)'!K125="","",'見積書(2号)'!K125)</f>
        <v/>
      </c>
      <c r="I125" s="113">
        <f>IF('見積書(2号)'!L125="","",'見積書(2号)'!L125)</f>
        <v>0</v>
      </c>
      <c r="J125" s="113" t="str">
        <f>IF('見積書(2号)'!M125="","",'見積書(2号)'!M125)</f>
        <v/>
      </c>
      <c r="K125" s="32"/>
      <c r="L125" s="115">
        <f>IF(OR(F125=""),"",IF('見積書(2号)'!K125="",F125,I125))</f>
        <v>0</v>
      </c>
      <c r="M125" s="116" t="str">
        <f t="shared" si="9"/>
        <v/>
      </c>
      <c r="N125" s="32"/>
      <c r="O125" s="115">
        <f t="shared" si="10"/>
        <v>0</v>
      </c>
      <c r="P125" s="116" t="str">
        <f t="shared" si="11"/>
        <v/>
      </c>
      <c r="Q125" s="80"/>
    </row>
    <row r="126" spans="1:17" ht="40.5" customHeight="1">
      <c r="A126" s="110" t="str">
        <f>IF('見積書(2号)'!A126="","",'見積書(2号)'!A126)</f>
        <v/>
      </c>
      <c r="B126" s="111" t="str">
        <f>IF('見積書(2号)'!B126="","",'見積書(2号)'!B126)</f>
        <v/>
      </c>
      <c r="C126" s="111" t="str">
        <f>IF('見積書(2号)'!C126="","",'見積書(2号)'!C126)</f>
        <v/>
      </c>
      <c r="D126" s="112" t="str">
        <f>IF('見積書(2号)'!H126="","",'見積書(2号)'!H126)</f>
        <v/>
      </c>
      <c r="E126" s="111" t="str">
        <f>IF('見積書(2号)'!E126="","",'見積書(2号)'!E126)</f>
        <v/>
      </c>
      <c r="F126" s="112">
        <f>IF('見積書(2号)'!I126="","",'見積書(2号)'!I126)</f>
        <v>0</v>
      </c>
      <c r="G126" s="113" t="str">
        <f>IF('見積書(2号)'!J126="","",'見積書(2号)'!J126)</f>
        <v/>
      </c>
      <c r="H126" s="113" t="str">
        <f>IF('見積書(2号)'!K126="","",'見積書(2号)'!K126)</f>
        <v/>
      </c>
      <c r="I126" s="113">
        <f>IF('見積書(2号)'!L126="","",'見積書(2号)'!L126)</f>
        <v>0</v>
      </c>
      <c r="J126" s="113" t="str">
        <f>IF('見積書(2号)'!M126="","",'見積書(2号)'!M126)</f>
        <v/>
      </c>
      <c r="K126" s="32"/>
      <c r="L126" s="115">
        <f>IF(OR(F126=""),"",IF('見積書(2号)'!K126="",F126,I126))</f>
        <v>0</v>
      </c>
      <c r="M126" s="116" t="str">
        <f t="shared" si="9"/>
        <v/>
      </c>
      <c r="N126" s="32"/>
      <c r="O126" s="115">
        <f t="shared" si="10"/>
        <v>0</v>
      </c>
      <c r="P126" s="116" t="str">
        <f t="shared" si="11"/>
        <v/>
      </c>
      <c r="Q126" s="80"/>
    </row>
    <row r="127" spans="1:17" ht="40.5" customHeight="1">
      <c r="A127" s="110" t="str">
        <f>IF('見積書(2号)'!A127="","",'見積書(2号)'!A127)</f>
        <v/>
      </c>
      <c r="B127" s="111" t="str">
        <f>IF('見積書(2号)'!B127="","",'見積書(2号)'!B127)</f>
        <v/>
      </c>
      <c r="C127" s="111" t="str">
        <f>IF('見積書(2号)'!C127="","",'見積書(2号)'!C127)</f>
        <v/>
      </c>
      <c r="D127" s="112" t="str">
        <f>IF('見積書(2号)'!H127="","",'見積書(2号)'!H127)</f>
        <v/>
      </c>
      <c r="E127" s="111" t="str">
        <f>IF('見積書(2号)'!E127="","",'見積書(2号)'!E127)</f>
        <v/>
      </c>
      <c r="F127" s="112">
        <f>IF('見積書(2号)'!I127="","",'見積書(2号)'!I127)</f>
        <v>0</v>
      </c>
      <c r="G127" s="113" t="str">
        <f>IF('見積書(2号)'!J127="","",'見積書(2号)'!J127)</f>
        <v/>
      </c>
      <c r="H127" s="113" t="str">
        <f>IF('見積書(2号)'!K127="","",'見積書(2号)'!K127)</f>
        <v/>
      </c>
      <c r="I127" s="113">
        <f>IF('見積書(2号)'!L127="","",'見積書(2号)'!L127)</f>
        <v>0</v>
      </c>
      <c r="J127" s="113" t="str">
        <f>IF('見積書(2号)'!M127="","",'見積書(2号)'!M127)</f>
        <v/>
      </c>
      <c r="K127" s="32"/>
      <c r="L127" s="115">
        <f>IF(OR(F127=""),"",IF('見積書(2号)'!K127="",F127,I127))</f>
        <v>0</v>
      </c>
      <c r="M127" s="116" t="str">
        <f t="shared" si="9"/>
        <v/>
      </c>
      <c r="N127" s="32"/>
      <c r="O127" s="115">
        <f t="shared" si="10"/>
        <v>0</v>
      </c>
      <c r="P127" s="116" t="str">
        <f t="shared" si="11"/>
        <v/>
      </c>
      <c r="Q127" s="80"/>
    </row>
    <row r="128" spans="1:17" ht="40.5" customHeight="1">
      <c r="A128" s="110" t="str">
        <f>IF('見積書(2号)'!A128="","",'見積書(2号)'!A128)</f>
        <v/>
      </c>
      <c r="B128" s="111" t="str">
        <f>IF('見積書(2号)'!B128="","",'見積書(2号)'!B128)</f>
        <v/>
      </c>
      <c r="C128" s="111" t="str">
        <f>IF('見積書(2号)'!C128="","",'見積書(2号)'!C128)</f>
        <v/>
      </c>
      <c r="D128" s="112" t="str">
        <f>IF('見積書(2号)'!H128="","",'見積書(2号)'!H128)</f>
        <v/>
      </c>
      <c r="E128" s="111" t="str">
        <f>IF('見積書(2号)'!E128="","",'見積書(2号)'!E128)</f>
        <v/>
      </c>
      <c r="F128" s="112">
        <f>IF('見積書(2号)'!I128="","",'見積書(2号)'!I128)</f>
        <v>0</v>
      </c>
      <c r="G128" s="113" t="str">
        <f>IF('見積書(2号)'!J128="","",'見積書(2号)'!J128)</f>
        <v/>
      </c>
      <c r="H128" s="113" t="str">
        <f>IF('見積書(2号)'!K128="","",'見積書(2号)'!K128)</f>
        <v/>
      </c>
      <c r="I128" s="113">
        <f>IF('見積書(2号)'!L128="","",'見積書(2号)'!L128)</f>
        <v>0</v>
      </c>
      <c r="J128" s="113" t="str">
        <f>IF('見積書(2号)'!M128="","",'見積書(2号)'!M128)</f>
        <v/>
      </c>
      <c r="K128" s="32"/>
      <c r="L128" s="115">
        <f>IF(OR(F128=""),"",IF('見積書(2号)'!K128="",F128,I128))</f>
        <v>0</v>
      </c>
      <c r="M128" s="116" t="str">
        <f t="shared" si="9"/>
        <v/>
      </c>
      <c r="N128" s="32"/>
      <c r="O128" s="115">
        <f t="shared" si="10"/>
        <v>0</v>
      </c>
      <c r="P128" s="116" t="str">
        <f t="shared" si="11"/>
        <v/>
      </c>
      <c r="Q128" s="80"/>
    </row>
    <row r="129" spans="1:17" ht="40.5" customHeight="1">
      <c r="A129" s="110" t="str">
        <f>IF('見積書(2号)'!A129="","",'見積書(2号)'!A129)</f>
        <v/>
      </c>
      <c r="B129" s="111" t="str">
        <f>IF('見積書(2号)'!B129="","",'見積書(2号)'!B129)</f>
        <v/>
      </c>
      <c r="C129" s="111" t="str">
        <f>IF('見積書(2号)'!C129="","",'見積書(2号)'!C129)</f>
        <v/>
      </c>
      <c r="D129" s="112" t="str">
        <f>IF('見積書(2号)'!H129="","",'見積書(2号)'!H129)</f>
        <v/>
      </c>
      <c r="E129" s="111" t="str">
        <f>IF('見積書(2号)'!E129="","",'見積書(2号)'!E129)</f>
        <v/>
      </c>
      <c r="F129" s="112">
        <f>IF('見積書(2号)'!I129="","",'見積書(2号)'!I129)</f>
        <v>0</v>
      </c>
      <c r="G129" s="113" t="str">
        <f>IF('見積書(2号)'!J129="","",'見積書(2号)'!J129)</f>
        <v/>
      </c>
      <c r="H129" s="113" t="str">
        <f>IF('見積書(2号)'!K129="","",'見積書(2号)'!K129)</f>
        <v/>
      </c>
      <c r="I129" s="113">
        <f>IF('見積書(2号)'!L129="","",'見積書(2号)'!L129)</f>
        <v>0</v>
      </c>
      <c r="J129" s="113" t="str">
        <f>IF('見積書(2号)'!M129="","",'見積書(2号)'!M129)</f>
        <v/>
      </c>
      <c r="K129" s="32"/>
      <c r="L129" s="115">
        <f>IF(OR(F129=""),"",IF('見積書(2号)'!K129="",F129,I129))</f>
        <v>0</v>
      </c>
      <c r="M129" s="116" t="str">
        <f t="shared" si="9"/>
        <v/>
      </c>
      <c r="N129" s="32"/>
      <c r="O129" s="115">
        <f t="shared" si="10"/>
        <v>0</v>
      </c>
      <c r="P129" s="116" t="str">
        <f t="shared" si="11"/>
        <v/>
      </c>
      <c r="Q129" s="80"/>
    </row>
    <row r="130" spans="1:17" ht="40.5" customHeight="1">
      <c r="A130" s="110" t="str">
        <f>IF('見積書(2号)'!A130="","",'見積書(2号)'!A130)</f>
        <v/>
      </c>
      <c r="B130" s="111" t="str">
        <f>IF('見積書(2号)'!B130="","",'見積書(2号)'!B130)</f>
        <v/>
      </c>
      <c r="C130" s="111" t="str">
        <f>IF('見積書(2号)'!C130="","",'見積書(2号)'!C130)</f>
        <v/>
      </c>
      <c r="D130" s="112" t="str">
        <f>IF('見積書(2号)'!H130="","",'見積書(2号)'!H130)</f>
        <v/>
      </c>
      <c r="E130" s="111" t="str">
        <f>IF('見積書(2号)'!E130="","",'見積書(2号)'!E130)</f>
        <v/>
      </c>
      <c r="F130" s="112">
        <f>IF('見積書(2号)'!I130="","",'見積書(2号)'!I130)</f>
        <v>0</v>
      </c>
      <c r="G130" s="113" t="str">
        <f>IF('見積書(2号)'!J130="","",'見積書(2号)'!J130)</f>
        <v/>
      </c>
      <c r="H130" s="113" t="str">
        <f>IF('見積書(2号)'!K130="","",'見積書(2号)'!K130)</f>
        <v/>
      </c>
      <c r="I130" s="113">
        <f>IF('見積書(2号)'!L130="","",'見積書(2号)'!L130)</f>
        <v>0</v>
      </c>
      <c r="J130" s="113" t="str">
        <f>IF('見積書(2号)'!M130="","",'見積書(2号)'!M130)</f>
        <v/>
      </c>
      <c r="K130" s="32"/>
      <c r="L130" s="115">
        <f>IF(OR(F130=""),"",IF('見積書(2号)'!K130="",F130,I130))</f>
        <v>0</v>
      </c>
      <c r="M130" s="116" t="str">
        <f t="shared" si="9"/>
        <v/>
      </c>
      <c r="N130" s="32"/>
      <c r="O130" s="115">
        <f t="shared" si="10"/>
        <v>0</v>
      </c>
      <c r="P130" s="116" t="str">
        <f t="shared" si="11"/>
        <v/>
      </c>
      <c r="Q130" s="80"/>
    </row>
    <row r="131" spans="1:17" ht="40.5" customHeight="1">
      <c r="A131" s="110" t="str">
        <f>IF('見積書(2号)'!A131="","",'見積書(2号)'!A131)</f>
        <v/>
      </c>
      <c r="B131" s="111" t="str">
        <f>IF('見積書(2号)'!B131="","",'見積書(2号)'!B131)</f>
        <v/>
      </c>
      <c r="C131" s="111" t="str">
        <f>IF('見積書(2号)'!C131="","",'見積書(2号)'!C131)</f>
        <v/>
      </c>
      <c r="D131" s="112" t="str">
        <f>IF('見積書(2号)'!H131="","",'見積書(2号)'!H131)</f>
        <v/>
      </c>
      <c r="E131" s="111" t="str">
        <f>IF('見積書(2号)'!E131="","",'見積書(2号)'!E131)</f>
        <v/>
      </c>
      <c r="F131" s="112">
        <f>IF('見積書(2号)'!I131="","",'見積書(2号)'!I131)</f>
        <v>0</v>
      </c>
      <c r="G131" s="113" t="str">
        <f>IF('見積書(2号)'!J131="","",'見積書(2号)'!J131)</f>
        <v/>
      </c>
      <c r="H131" s="113" t="str">
        <f>IF('見積書(2号)'!K131="","",'見積書(2号)'!K131)</f>
        <v/>
      </c>
      <c r="I131" s="113">
        <f>IF('見積書(2号)'!L131="","",'見積書(2号)'!L131)</f>
        <v>0</v>
      </c>
      <c r="J131" s="113" t="str">
        <f>IF('見積書(2号)'!M131="","",'見積書(2号)'!M131)</f>
        <v/>
      </c>
      <c r="K131" s="32"/>
      <c r="L131" s="115">
        <f>IF(OR(F131=""),"",IF('見積書(2号)'!K131="",F131,I131))</f>
        <v>0</v>
      </c>
      <c r="M131" s="116" t="str">
        <f t="shared" si="9"/>
        <v/>
      </c>
      <c r="N131" s="32"/>
      <c r="O131" s="115">
        <f t="shared" si="10"/>
        <v>0</v>
      </c>
      <c r="P131" s="116" t="str">
        <f t="shared" si="11"/>
        <v/>
      </c>
      <c r="Q131" s="80"/>
    </row>
    <row r="132" spans="1:17" ht="40.5" customHeight="1">
      <c r="A132" s="110" t="str">
        <f>IF('見積書(2号)'!A132="","",'見積書(2号)'!A132)</f>
        <v/>
      </c>
      <c r="B132" s="111" t="str">
        <f>IF('見積書(2号)'!B132="","",'見積書(2号)'!B132)</f>
        <v/>
      </c>
      <c r="C132" s="111" t="str">
        <f>IF('見積書(2号)'!C132="","",'見積書(2号)'!C132)</f>
        <v/>
      </c>
      <c r="D132" s="112" t="str">
        <f>IF('見積書(2号)'!H132="","",'見積書(2号)'!H132)</f>
        <v/>
      </c>
      <c r="E132" s="111" t="str">
        <f>IF('見積書(2号)'!E132="","",'見積書(2号)'!E132)</f>
        <v/>
      </c>
      <c r="F132" s="112">
        <f>IF('見積書(2号)'!I132="","",'見積書(2号)'!I132)</f>
        <v>0</v>
      </c>
      <c r="G132" s="113" t="str">
        <f>IF('見積書(2号)'!J132="","",'見積書(2号)'!J132)</f>
        <v/>
      </c>
      <c r="H132" s="113" t="str">
        <f>IF('見積書(2号)'!K132="","",'見積書(2号)'!K132)</f>
        <v/>
      </c>
      <c r="I132" s="113">
        <f>IF('見積書(2号)'!L132="","",'見積書(2号)'!L132)</f>
        <v>0</v>
      </c>
      <c r="J132" s="113" t="str">
        <f>IF('見積書(2号)'!M132="","",'見積書(2号)'!M132)</f>
        <v/>
      </c>
      <c r="K132" s="32"/>
      <c r="L132" s="115">
        <f>IF(OR(F132=""),"",IF('見積書(2号)'!K132="",F132,I132))</f>
        <v>0</v>
      </c>
      <c r="M132" s="116" t="str">
        <f t="shared" si="9"/>
        <v/>
      </c>
      <c r="N132" s="32"/>
      <c r="O132" s="115">
        <f t="shared" si="10"/>
        <v>0</v>
      </c>
      <c r="P132" s="116" t="str">
        <f t="shared" si="11"/>
        <v/>
      </c>
      <c r="Q132" s="80"/>
    </row>
    <row r="133" spans="1:17" ht="40.5" customHeight="1">
      <c r="A133" s="110" t="str">
        <f>IF('見積書(2号)'!A133="","",'見積書(2号)'!A133)</f>
        <v/>
      </c>
      <c r="B133" s="111" t="str">
        <f>IF('見積書(2号)'!B133="","",'見積書(2号)'!B133)</f>
        <v/>
      </c>
      <c r="C133" s="111" t="str">
        <f>IF('見積書(2号)'!C133="","",'見積書(2号)'!C133)</f>
        <v/>
      </c>
      <c r="D133" s="112" t="str">
        <f>IF('見積書(2号)'!H133="","",'見積書(2号)'!H133)</f>
        <v/>
      </c>
      <c r="E133" s="111" t="str">
        <f>IF('見積書(2号)'!E133="","",'見積書(2号)'!E133)</f>
        <v/>
      </c>
      <c r="F133" s="112">
        <f>IF('見積書(2号)'!I133="","",'見積書(2号)'!I133)</f>
        <v>0</v>
      </c>
      <c r="G133" s="113" t="str">
        <f>IF('見積書(2号)'!J133="","",'見積書(2号)'!J133)</f>
        <v/>
      </c>
      <c r="H133" s="113" t="str">
        <f>IF('見積書(2号)'!K133="","",'見積書(2号)'!K133)</f>
        <v/>
      </c>
      <c r="I133" s="113">
        <f>IF('見積書(2号)'!L133="","",'見積書(2号)'!L133)</f>
        <v>0</v>
      </c>
      <c r="J133" s="113" t="str">
        <f>IF('見積書(2号)'!M133="","",'見積書(2号)'!M133)</f>
        <v/>
      </c>
      <c r="K133" s="32"/>
      <c r="L133" s="115">
        <f>IF(OR(F133=""),"",IF('見積書(2号)'!K133="",F133,I133))</f>
        <v>0</v>
      </c>
      <c r="M133" s="116" t="str">
        <f t="shared" si="9"/>
        <v/>
      </c>
      <c r="N133" s="32"/>
      <c r="O133" s="115">
        <f t="shared" si="10"/>
        <v>0</v>
      </c>
      <c r="P133" s="116" t="str">
        <f t="shared" si="11"/>
        <v/>
      </c>
      <c r="Q133" s="80"/>
    </row>
    <row r="134" spans="1:17" ht="40.5" customHeight="1">
      <c r="A134" s="110" t="str">
        <f>IF('見積書(2号)'!A134="","",'見積書(2号)'!A134)</f>
        <v/>
      </c>
      <c r="B134" s="111" t="str">
        <f>IF('見積書(2号)'!B134="","",'見積書(2号)'!B134)</f>
        <v/>
      </c>
      <c r="C134" s="111" t="str">
        <f>IF('見積書(2号)'!C134="","",'見積書(2号)'!C134)</f>
        <v/>
      </c>
      <c r="D134" s="112" t="str">
        <f>IF('見積書(2号)'!H134="","",'見積書(2号)'!H134)</f>
        <v/>
      </c>
      <c r="E134" s="111" t="str">
        <f>IF('見積書(2号)'!E134="","",'見積書(2号)'!E134)</f>
        <v/>
      </c>
      <c r="F134" s="112">
        <f>IF('見積書(2号)'!I134="","",'見積書(2号)'!I134)</f>
        <v>0</v>
      </c>
      <c r="G134" s="113" t="str">
        <f>IF('見積書(2号)'!J134="","",'見積書(2号)'!J134)</f>
        <v/>
      </c>
      <c r="H134" s="113" t="str">
        <f>IF('見積書(2号)'!K134="","",'見積書(2号)'!K134)</f>
        <v/>
      </c>
      <c r="I134" s="113">
        <f>IF('見積書(2号)'!L134="","",'見積書(2号)'!L134)</f>
        <v>0</v>
      </c>
      <c r="J134" s="113" t="str">
        <f>IF('見積書(2号)'!M134="","",'見積書(2号)'!M134)</f>
        <v/>
      </c>
      <c r="K134" s="32"/>
      <c r="L134" s="115">
        <f>IF(OR(F134=""),"",IF('見積書(2号)'!K134="",F134,I134))</f>
        <v>0</v>
      </c>
      <c r="M134" s="116" t="str">
        <f t="shared" si="9"/>
        <v/>
      </c>
      <c r="N134" s="32"/>
      <c r="O134" s="115">
        <f t="shared" si="10"/>
        <v>0</v>
      </c>
      <c r="P134" s="116" t="str">
        <f t="shared" si="11"/>
        <v/>
      </c>
      <c r="Q134" s="80"/>
    </row>
    <row r="135" spans="1:17" ht="40.5" customHeight="1">
      <c r="A135" s="110" t="str">
        <f>IF('見積書(2号)'!A135="","",'見積書(2号)'!A135)</f>
        <v/>
      </c>
      <c r="B135" s="111" t="str">
        <f>IF('見積書(2号)'!B135="","",'見積書(2号)'!B135)</f>
        <v/>
      </c>
      <c r="C135" s="111" t="str">
        <f>IF('見積書(2号)'!C135="","",'見積書(2号)'!C135)</f>
        <v/>
      </c>
      <c r="D135" s="112" t="str">
        <f>IF('見積書(2号)'!H135="","",'見積書(2号)'!H135)</f>
        <v/>
      </c>
      <c r="E135" s="111" t="str">
        <f>IF('見積書(2号)'!E135="","",'見積書(2号)'!E135)</f>
        <v/>
      </c>
      <c r="F135" s="112">
        <f>IF('見積書(2号)'!I135="","",'見積書(2号)'!I135)</f>
        <v>0</v>
      </c>
      <c r="G135" s="113" t="str">
        <f>IF('見積書(2号)'!J135="","",'見積書(2号)'!J135)</f>
        <v/>
      </c>
      <c r="H135" s="113" t="str">
        <f>IF('見積書(2号)'!K135="","",'見積書(2号)'!K135)</f>
        <v/>
      </c>
      <c r="I135" s="113">
        <f>IF('見積書(2号)'!L135="","",'見積書(2号)'!L135)</f>
        <v>0</v>
      </c>
      <c r="J135" s="113" t="str">
        <f>IF('見積書(2号)'!M135="","",'見積書(2号)'!M135)</f>
        <v/>
      </c>
      <c r="K135" s="32"/>
      <c r="L135" s="115">
        <f>IF(OR(F135=""),"",IF('見積書(2号)'!K135="",F135,I135))</f>
        <v>0</v>
      </c>
      <c r="M135" s="116" t="str">
        <f t="shared" si="9"/>
        <v/>
      </c>
      <c r="N135" s="32"/>
      <c r="O135" s="115">
        <f t="shared" si="10"/>
        <v>0</v>
      </c>
      <c r="P135" s="116" t="str">
        <f t="shared" si="11"/>
        <v/>
      </c>
      <c r="Q135" s="80"/>
    </row>
    <row r="136" spans="1:17" ht="40.5" customHeight="1">
      <c r="A136" s="110" t="str">
        <f>IF('見積書(2号)'!A136="","",'見積書(2号)'!A136)</f>
        <v/>
      </c>
      <c r="B136" s="111" t="str">
        <f>IF('見積書(2号)'!B136="","",'見積書(2号)'!B136)</f>
        <v/>
      </c>
      <c r="C136" s="111" t="str">
        <f>IF('見積書(2号)'!C136="","",'見積書(2号)'!C136)</f>
        <v/>
      </c>
      <c r="D136" s="112" t="str">
        <f>IF('見積書(2号)'!H136="","",'見積書(2号)'!H136)</f>
        <v/>
      </c>
      <c r="E136" s="111" t="str">
        <f>IF('見積書(2号)'!E136="","",'見積書(2号)'!E136)</f>
        <v/>
      </c>
      <c r="F136" s="112">
        <f>IF('見積書(2号)'!I136="","",'見積書(2号)'!I136)</f>
        <v>0</v>
      </c>
      <c r="G136" s="113" t="str">
        <f>IF('見積書(2号)'!J136="","",'見積書(2号)'!J136)</f>
        <v/>
      </c>
      <c r="H136" s="113" t="str">
        <f>IF('見積書(2号)'!K136="","",'見積書(2号)'!K136)</f>
        <v/>
      </c>
      <c r="I136" s="113">
        <f>IF('見積書(2号)'!L136="","",'見積書(2号)'!L136)</f>
        <v>0</v>
      </c>
      <c r="J136" s="113" t="str">
        <f>IF('見積書(2号)'!M136="","",'見積書(2号)'!M136)</f>
        <v/>
      </c>
      <c r="K136" s="32"/>
      <c r="L136" s="115">
        <f>IF(OR(F136=""),"",IF('見積書(2号)'!K136="",F136,I136))</f>
        <v>0</v>
      </c>
      <c r="M136" s="116" t="str">
        <f t="shared" si="9"/>
        <v/>
      </c>
      <c r="N136" s="32"/>
      <c r="O136" s="115">
        <f t="shared" si="10"/>
        <v>0</v>
      </c>
      <c r="P136" s="116" t="str">
        <f t="shared" si="11"/>
        <v/>
      </c>
      <c r="Q136" s="80"/>
    </row>
    <row r="137" spans="1:17" ht="40.5" customHeight="1">
      <c r="A137" s="110" t="str">
        <f>IF('見積書(2号)'!A137="","",'見積書(2号)'!A137)</f>
        <v/>
      </c>
      <c r="B137" s="111" t="str">
        <f>IF('見積書(2号)'!B137="","",'見積書(2号)'!B137)</f>
        <v/>
      </c>
      <c r="C137" s="111" t="str">
        <f>IF('見積書(2号)'!C137="","",'見積書(2号)'!C137)</f>
        <v/>
      </c>
      <c r="D137" s="112" t="str">
        <f>IF('見積書(2号)'!H137="","",'見積書(2号)'!H137)</f>
        <v/>
      </c>
      <c r="E137" s="111" t="str">
        <f>IF('見積書(2号)'!E137="","",'見積書(2号)'!E137)</f>
        <v/>
      </c>
      <c r="F137" s="112">
        <f>IF('見積書(2号)'!I137="","",'見積書(2号)'!I137)</f>
        <v>0</v>
      </c>
      <c r="G137" s="113" t="str">
        <f>IF('見積書(2号)'!J137="","",'見積書(2号)'!J137)</f>
        <v/>
      </c>
      <c r="H137" s="113" t="str">
        <f>IF('見積書(2号)'!K137="","",'見積書(2号)'!K137)</f>
        <v/>
      </c>
      <c r="I137" s="113">
        <f>IF('見積書(2号)'!L137="","",'見積書(2号)'!L137)</f>
        <v>0</v>
      </c>
      <c r="J137" s="113" t="str">
        <f>IF('見積書(2号)'!M137="","",'見積書(2号)'!M137)</f>
        <v/>
      </c>
      <c r="K137" s="32"/>
      <c r="L137" s="115">
        <f>IF(OR(F137=""),"",IF('見積書(2号)'!K137="",F137,I137))</f>
        <v>0</v>
      </c>
      <c r="M137" s="116" t="str">
        <f t="shared" si="9"/>
        <v/>
      </c>
      <c r="N137" s="32"/>
      <c r="O137" s="115">
        <f t="shared" si="10"/>
        <v>0</v>
      </c>
      <c r="P137" s="116" t="str">
        <f t="shared" si="11"/>
        <v/>
      </c>
      <c r="Q137" s="80"/>
    </row>
    <row r="138" spans="1:17" ht="40.5" customHeight="1">
      <c r="A138" s="110" t="str">
        <f>IF('見積書(2号)'!A138="","",'見積書(2号)'!A138)</f>
        <v/>
      </c>
      <c r="B138" s="111" t="str">
        <f>IF('見積書(2号)'!B138="","",'見積書(2号)'!B138)</f>
        <v/>
      </c>
      <c r="C138" s="111" t="str">
        <f>IF('見積書(2号)'!C138="","",'見積書(2号)'!C138)</f>
        <v/>
      </c>
      <c r="D138" s="112" t="str">
        <f>IF('見積書(2号)'!H138="","",'見積書(2号)'!H138)</f>
        <v/>
      </c>
      <c r="E138" s="111" t="str">
        <f>IF('見積書(2号)'!E138="","",'見積書(2号)'!E138)</f>
        <v/>
      </c>
      <c r="F138" s="112">
        <f>IF('見積書(2号)'!I138="","",'見積書(2号)'!I138)</f>
        <v>0</v>
      </c>
      <c r="G138" s="113" t="str">
        <f>IF('見積書(2号)'!J138="","",'見積書(2号)'!J138)</f>
        <v/>
      </c>
      <c r="H138" s="113" t="str">
        <f>IF('見積書(2号)'!K138="","",'見積書(2号)'!K138)</f>
        <v/>
      </c>
      <c r="I138" s="113">
        <f>IF('見積書(2号)'!L138="","",'見積書(2号)'!L138)</f>
        <v>0</v>
      </c>
      <c r="J138" s="113" t="str">
        <f>IF('見積書(2号)'!M138="","",'見積書(2号)'!M138)</f>
        <v/>
      </c>
      <c r="K138" s="32"/>
      <c r="L138" s="115">
        <f>IF(OR(F138=""),"",IF('見積書(2号)'!K138="",F138,I138))</f>
        <v>0</v>
      </c>
      <c r="M138" s="116" t="str">
        <f t="shared" si="9"/>
        <v/>
      </c>
      <c r="N138" s="32"/>
      <c r="O138" s="115">
        <f t="shared" si="10"/>
        <v>0</v>
      </c>
      <c r="P138" s="116" t="str">
        <f t="shared" si="11"/>
        <v/>
      </c>
      <c r="Q138" s="80"/>
    </row>
    <row r="139" spans="1:17" ht="40.5" customHeight="1">
      <c r="A139" s="110" t="str">
        <f>IF('見積書(2号)'!A139="","",'見積書(2号)'!A139)</f>
        <v/>
      </c>
      <c r="B139" s="111" t="str">
        <f>IF('見積書(2号)'!B139="","",'見積書(2号)'!B139)</f>
        <v/>
      </c>
      <c r="C139" s="111" t="str">
        <f>IF('見積書(2号)'!C139="","",'見積書(2号)'!C139)</f>
        <v/>
      </c>
      <c r="D139" s="112" t="str">
        <f>IF('見積書(2号)'!H139="","",'見積書(2号)'!H139)</f>
        <v/>
      </c>
      <c r="E139" s="111" t="str">
        <f>IF('見積書(2号)'!E139="","",'見積書(2号)'!E139)</f>
        <v/>
      </c>
      <c r="F139" s="112">
        <f>IF('見積書(2号)'!I139="","",'見積書(2号)'!I139)</f>
        <v>0</v>
      </c>
      <c r="G139" s="113" t="str">
        <f>IF('見積書(2号)'!J139="","",'見積書(2号)'!J139)</f>
        <v/>
      </c>
      <c r="H139" s="113" t="str">
        <f>IF('見積書(2号)'!K139="","",'見積書(2号)'!K139)</f>
        <v/>
      </c>
      <c r="I139" s="113">
        <f>IF('見積書(2号)'!L139="","",'見積書(2号)'!L139)</f>
        <v>0</v>
      </c>
      <c r="J139" s="113" t="str">
        <f>IF('見積書(2号)'!M139="","",'見積書(2号)'!M139)</f>
        <v/>
      </c>
      <c r="K139" s="32"/>
      <c r="L139" s="115">
        <f>IF(OR(F139=""),"",IF('見積書(2号)'!K139="",F139,I139))</f>
        <v>0</v>
      </c>
      <c r="M139" s="116" t="str">
        <f t="shared" si="9"/>
        <v/>
      </c>
      <c r="N139" s="32"/>
      <c r="O139" s="115">
        <f t="shared" si="10"/>
        <v>0</v>
      </c>
      <c r="P139" s="116" t="str">
        <f t="shared" si="11"/>
        <v/>
      </c>
      <c r="Q139" s="80"/>
    </row>
    <row r="140" spans="1:17" ht="40.5" customHeight="1">
      <c r="A140" s="110" t="str">
        <f>IF('見積書(2号)'!A140="","",'見積書(2号)'!A140)</f>
        <v/>
      </c>
      <c r="B140" s="111" t="str">
        <f>IF('見積書(2号)'!B140="","",'見積書(2号)'!B140)</f>
        <v/>
      </c>
      <c r="C140" s="111" t="str">
        <f>IF('見積書(2号)'!C140="","",'見積書(2号)'!C140)</f>
        <v/>
      </c>
      <c r="D140" s="112" t="str">
        <f>IF('見積書(2号)'!H140="","",'見積書(2号)'!H140)</f>
        <v/>
      </c>
      <c r="E140" s="111" t="str">
        <f>IF('見積書(2号)'!E140="","",'見積書(2号)'!E140)</f>
        <v/>
      </c>
      <c r="F140" s="112">
        <f>IF('見積書(2号)'!I140="","",'見積書(2号)'!I140)</f>
        <v>0</v>
      </c>
      <c r="G140" s="113" t="str">
        <f>IF('見積書(2号)'!J140="","",'見積書(2号)'!J140)</f>
        <v/>
      </c>
      <c r="H140" s="113" t="str">
        <f>IF('見積書(2号)'!K140="","",'見積書(2号)'!K140)</f>
        <v/>
      </c>
      <c r="I140" s="113">
        <f>IF('見積書(2号)'!L140="","",'見積書(2号)'!L140)</f>
        <v>0</v>
      </c>
      <c r="J140" s="113" t="str">
        <f>IF('見積書(2号)'!M140="","",'見積書(2号)'!M140)</f>
        <v/>
      </c>
      <c r="K140" s="32"/>
      <c r="L140" s="115">
        <f>IF(OR(F140=""),"",IF('見積書(2号)'!K140="",F140,I140))</f>
        <v>0</v>
      </c>
      <c r="M140" s="116" t="str">
        <f t="shared" si="9"/>
        <v/>
      </c>
      <c r="N140" s="32"/>
      <c r="O140" s="115">
        <f t="shared" si="10"/>
        <v>0</v>
      </c>
      <c r="P140" s="116" t="str">
        <f t="shared" si="11"/>
        <v/>
      </c>
      <c r="Q140" s="80"/>
    </row>
    <row r="141" spans="1:17" ht="40.5" customHeight="1">
      <c r="A141" s="110" t="str">
        <f>IF('見積書(2号)'!A141="","",'見積書(2号)'!A141)</f>
        <v/>
      </c>
      <c r="B141" s="111" t="str">
        <f>IF('見積書(2号)'!B141="","",'見積書(2号)'!B141)</f>
        <v/>
      </c>
      <c r="C141" s="111" t="str">
        <f>IF('見積書(2号)'!C141="","",'見積書(2号)'!C141)</f>
        <v/>
      </c>
      <c r="D141" s="112" t="str">
        <f>IF('見積書(2号)'!H141="","",'見積書(2号)'!H141)</f>
        <v/>
      </c>
      <c r="E141" s="111" t="str">
        <f>IF('見積書(2号)'!E141="","",'見積書(2号)'!E141)</f>
        <v/>
      </c>
      <c r="F141" s="112">
        <f>IF('見積書(2号)'!I141="","",'見積書(2号)'!I141)</f>
        <v>0</v>
      </c>
      <c r="G141" s="113" t="str">
        <f>IF('見積書(2号)'!J141="","",'見積書(2号)'!J141)</f>
        <v/>
      </c>
      <c r="H141" s="113" t="str">
        <f>IF('見積書(2号)'!K141="","",'見積書(2号)'!K141)</f>
        <v/>
      </c>
      <c r="I141" s="113">
        <f>IF('見積書(2号)'!L141="","",'見積書(2号)'!L141)</f>
        <v>0</v>
      </c>
      <c r="J141" s="113" t="str">
        <f>IF('見積書(2号)'!M141="","",'見積書(2号)'!M141)</f>
        <v/>
      </c>
      <c r="K141" s="32"/>
      <c r="L141" s="115">
        <f>IF(OR(F141=""),"",IF('見積書(2号)'!K141="",F141,I141))</f>
        <v>0</v>
      </c>
      <c r="M141" s="116" t="str">
        <f t="shared" si="9"/>
        <v/>
      </c>
      <c r="N141" s="32"/>
      <c r="O141" s="115">
        <f t="shared" si="10"/>
        <v>0</v>
      </c>
      <c r="P141" s="116" t="str">
        <f t="shared" si="11"/>
        <v/>
      </c>
      <c r="Q141" s="80"/>
    </row>
    <row r="142" spans="1:17" ht="40.5" customHeight="1">
      <c r="A142" s="110" t="str">
        <f>IF('見積書(2号)'!A142="","",'見積書(2号)'!A142)</f>
        <v/>
      </c>
      <c r="B142" s="111" t="str">
        <f>IF('見積書(2号)'!B142="","",'見積書(2号)'!B142)</f>
        <v/>
      </c>
      <c r="C142" s="111" t="str">
        <f>IF('見積書(2号)'!C142="","",'見積書(2号)'!C142)</f>
        <v/>
      </c>
      <c r="D142" s="112" t="str">
        <f>IF('見積書(2号)'!H142="","",'見積書(2号)'!H142)</f>
        <v/>
      </c>
      <c r="E142" s="111" t="str">
        <f>IF('見積書(2号)'!E142="","",'見積書(2号)'!E142)</f>
        <v/>
      </c>
      <c r="F142" s="112">
        <f>IF('見積書(2号)'!I142="","",'見積書(2号)'!I142)</f>
        <v>0</v>
      </c>
      <c r="G142" s="113" t="str">
        <f>IF('見積書(2号)'!J142="","",'見積書(2号)'!J142)</f>
        <v/>
      </c>
      <c r="H142" s="113" t="str">
        <f>IF('見積書(2号)'!K142="","",'見積書(2号)'!K142)</f>
        <v/>
      </c>
      <c r="I142" s="113">
        <f>IF('見積書(2号)'!L142="","",'見積書(2号)'!L142)</f>
        <v>0</v>
      </c>
      <c r="J142" s="113" t="str">
        <f>IF('見積書(2号)'!M142="","",'見積書(2号)'!M142)</f>
        <v/>
      </c>
      <c r="K142" s="32"/>
      <c r="L142" s="115">
        <f>IF(OR(F142=""),"",IF('見積書(2号)'!K142="",F142,I142))</f>
        <v>0</v>
      </c>
      <c r="M142" s="116" t="str">
        <f t="shared" si="9"/>
        <v/>
      </c>
      <c r="N142" s="32"/>
      <c r="O142" s="115">
        <f t="shared" si="10"/>
        <v>0</v>
      </c>
      <c r="P142" s="116" t="str">
        <f t="shared" si="11"/>
        <v/>
      </c>
      <c r="Q142" s="80"/>
    </row>
    <row r="143" spans="1:17" ht="40.5" customHeight="1">
      <c r="A143" s="110" t="str">
        <f>IF('見積書(2号)'!A143="","",'見積書(2号)'!A143)</f>
        <v/>
      </c>
      <c r="B143" s="111" t="str">
        <f>IF('見積書(2号)'!B143="","",'見積書(2号)'!B143)</f>
        <v/>
      </c>
      <c r="C143" s="111" t="str">
        <f>IF('見積書(2号)'!C143="","",'見積書(2号)'!C143)</f>
        <v/>
      </c>
      <c r="D143" s="112" t="str">
        <f>IF('見積書(2号)'!H143="","",'見積書(2号)'!H143)</f>
        <v/>
      </c>
      <c r="E143" s="111" t="str">
        <f>IF('見積書(2号)'!E143="","",'見積書(2号)'!E143)</f>
        <v/>
      </c>
      <c r="F143" s="112">
        <f>IF('見積書(2号)'!I143="","",'見積書(2号)'!I143)</f>
        <v>0</v>
      </c>
      <c r="G143" s="113" t="str">
        <f>IF('見積書(2号)'!J143="","",'見積書(2号)'!J143)</f>
        <v/>
      </c>
      <c r="H143" s="113" t="str">
        <f>IF('見積書(2号)'!K143="","",'見積書(2号)'!K143)</f>
        <v/>
      </c>
      <c r="I143" s="113">
        <f>IF('見積書(2号)'!L143="","",'見積書(2号)'!L143)</f>
        <v>0</v>
      </c>
      <c r="J143" s="113" t="str">
        <f>IF('見積書(2号)'!M143="","",'見積書(2号)'!M143)</f>
        <v/>
      </c>
      <c r="K143" s="32"/>
      <c r="L143" s="115">
        <f>IF(OR(F143=""),"",IF('見積書(2号)'!K143="",F143,I143))</f>
        <v>0</v>
      </c>
      <c r="M143" s="116" t="str">
        <f t="shared" si="9"/>
        <v/>
      </c>
      <c r="N143" s="32"/>
      <c r="O143" s="115">
        <f t="shared" si="10"/>
        <v>0</v>
      </c>
      <c r="P143" s="116" t="str">
        <f t="shared" si="11"/>
        <v/>
      </c>
      <c r="Q143" s="80"/>
    </row>
    <row r="144" spans="1:17" ht="40.5" customHeight="1">
      <c r="A144" s="110" t="str">
        <f>IF('見積書(2号)'!A144="","",'見積書(2号)'!A144)</f>
        <v/>
      </c>
      <c r="B144" s="111" t="str">
        <f>IF('見積書(2号)'!B144="","",'見積書(2号)'!B144)</f>
        <v>頁　　計</v>
      </c>
      <c r="C144" s="111" t="str">
        <f>IF('見積書(2号)'!C144="","",'見積書(2号)'!C144)</f>
        <v/>
      </c>
      <c r="D144" s="112" t="str">
        <f>IF('見積書(2号)'!H144="","",'見積書(2号)'!H144)</f>
        <v/>
      </c>
      <c r="E144" s="111" t="str">
        <f>IF('見積書(2号)'!E144="","",'見積書(2号)'!E144)</f>
        <v/>
      </c>
      <c r="F144" s="112" t="str">
        <f>IF('見積書(2号)'!I144="","",'見積書(2号)'!I144)</f>
        <v/>
      </c>
      <c r="G144" s="113">
        <f>IF('見積書(2号)'!J144="","",'見積書(2号)'!J144)</f>
        <v>0</v>
      </c>
      <c r="H144" s="113" t="str">
        <f>IF('見積書(2号)'!K144="","",'見積書(2号)'!K144)</f>
        <v/>
      </c>
      <c r="I144" s="113" t="str">
        <f>IF('見積書(2号)'!L144="","",'見積書(2号)'!L144)</f>
        <v/>
      </c>
      <c r="J144" s="113">
        <f>IF('見積書(2号)'!M144="","",'見積書(2号)'!M144)</f>
        <v>0</v>
      </c>
      <c r="K144" s="32"/>
      <c r="L144" s="115" t="str">
        <f>IF(OR(F144=""),"",IF('見積書(2号)'!K144="",F144,I144))</f>
        <v/>
      </c>
      <c r="M144" s="116">
        <f>SUM(M116:M143)</f>
        <v>0</v>
      </c>
      <c r="N144" s="32"/>
      <c r="O144" s="115" t="str">
        <f t="shared" si="10"/>
        <v/>
      </c>
      <c r="P144" s="116">
        <f>SUM(P116:P143)</f>
        <v>0</v>
      </c>
      <c r="Q144" s="80"/>
    </row>
    <row r="145" spans="1:17" ht="40.5" customHeight="1">
      <c r="A145" s="110" t="str">
        <f>IF('見積書(2号)'!A145="","",'見積書(2号)'!A145)</f>
        <v>Ｅ</v>
      </c>
      <c r="B145" s="111" t="str">
        <f>IF('見積書(2号)'!B145="","",'見積書(2号)'!B145)</f>
        <v xml:space="preserve">                     　　　　工事</v>
      </c>
      <c r="C145" s="111" t="str">
        <f>IF('見積書(2号)'!C145="","",'見積書(2号)'!C145)</f>
        <v/>
      </c>
      <c r="D145" s="112" t="str">
        <f>IF('見積書(2号)'!H145="","",'見積書(2号)'!H145)</f>
        <v/>
      </c>
      <c r="E145" s="111" t="str">
        <f>IF('見積書(2号)'!E145="","",'見積書(2号)'!E145)</f>
        <v/>
      </c>
      <c r="F145" s="112">
        <f>IF('見積書(2号)'!I145="","",'見積書(2号)'!I145)</f>
        <v>0</v>
      </c>
      <c r="G145" s="113" t="str">
        <f>IF('見積書(2号)'!J145="","",'見積書(2号)'!J145)</f>
        <v/>
      </c>
      <c r="H145" s="113" t="str">
        <f>IF('見積書(2号)'!K145="","",'見積書(2号)'!K145)</f>
        <v/>
      </c>
      <c r="I145" s="113">
        <f>IF('見積書(2号)'!L145="","",'見積書(2号)'!L145)</f>
        <v>0</v>
      </c>
      <c r="J145" s="113" t="str">
        <f>IF('見積書(2号)'!M145="","",'見積書(2号)'!M145)</f>
        <v/>
      </c>
      <c r="K145" s="32"/>
      <c r="L145" s="115">
        <f>IF(OR(F145=""),"",IF('見積書(2号)'!K145="",F145,I145))</f>
        <v>0</v>
      </c>
      <c r="M145" s="116" t="str">
        <f>IFERROR(IF((K145=""),"",ROUNDDOWN(K145*L145,0)),"")</f>
        <v/>
      </c>
      <c r="N145" s="32"/>
      <c r="O145" s="115">
        <f>L145</f>
        <v>0</v>
      </c>
      <c r="P145" s="116" t="str">
        <f>IFERROR(IF((N145=""),"",ROUNDDOWN(N145*O145,0)),"")</f>
        <v/>
      </c>
      <c r="Q145" s="80"/>
    </row>
    <row r="146" spans="1:17" ht="40.5" customHeight="1">
      <c r="A146" s="110" t="str">
        <f>IF('見積書(2号)'!A146="","",'見積書(2号)'!A146)</f>
        <v/>
      </c>
      <c r="B146" s="111" t="str">
        <f>IF('見積書(2号)'!B146="","",'見積書(2号)'!B146)</f>
        <v/>
      </c>
      <c r="C146" s="111" t="str">
        <f>IF('見積書(2号)'!C146="","",'見積書(2号)'!C146)</f>
        <v/>
      </c>
      <c r="D146" s="112" t="str">
        <f>IF('見積書(2号)'!H146="","",'見積書(2号)'!H146)</f>
        <v/>
      </c>
      <c r="E146" s="111" t="str">
        <f>IF('見積書(2号)'!E146="","",'見積書(2号)'!E146)</f>
        <v/>
      </c>
      <c r="F146" s="112">
        <f>IF('見積書(2号)'!I146="","",'見積書(2号)'!I146)</f>
        <v>0</v>
      </c>
      <c r="G146" s="113" t="str">
        <f>IF('見積書(2号)'!J146="","",'見積書(2号)'!J146)</f>
        <v/>
      </c>
      <c r="H146" s="113" t="str">
        <f>IF('見積書(2号)'!K146="","",'見積書(2号)'!K146)</f>
        <v/>
      </c>
      <c r="I146" s="113">
        <f>IF('見積書(2号)'!L146="","",'見積書(2号)'!L146)</f>
        <v>0</v>
      </c>
      <c r="J146" s="113" t="str">
        <f>IF('見積書(2号)'!M146="","",'見積書(2号)'!M146)</f>
        <v/>
      </c>
      <c r="K146" s="32"/>
      <c r="L146" s="115">
        <f>IF(OR(F146=""),"",IF('見積書(2号)'!K146="",F146,I146))</f>
        <v>0</v>
      </c>
      <c r="M146" s="116" t="str">
        <f t="shared" ref="M146:M172" si="12">IFERROR(IF((K146=""),"",ROUNDDOWN(K146*L146,0)),"")</f>
        <v/>
      </c>
      <c r="N146" s="32"/>
      <c r="O146" s="115">
        <f t="shared" ref="O146:O173" si="13">L146</f>
        <v>0</v>
      </c>
      <c r="P146" s="116" t="str">
        <f t="shared" ref="P146:P172" si="14">IFERROR(IF((N146=""),"",ROUNDDOWN(N146*O146,0)),"")</f>
        <v/>
      </c>
      <c r="Q146" s="80"/>
    </row>
    <row r="147" spans="1:17" ht="40.5" customHeight="1">
      <c r="A147" s="110" t="str">
        <f>IF('見積書(2号)'!A147="","",'見積書(2号)'!A147)</f>
        <v/>
      </c>
      <c r="B147" s="111" t="str">
        <f>IF('見積書(2号)'!B147="","",'見積書(2号)'!B147)</f>
        <v/>
      </c>
      <c r="C147" s="111" t="str">
        <f>IF('見積書(2号)'!C147="","",'見積書(2号)'!C147)</f>
        <v/>
      </c>
      <c r="D147" s="112" t="str">
        <f>IF('見積書(2号)'!H147="","",'見積書(2号)'!H147)</f>
        <v/>
      </c>
      <c r="E147" s="111" t="str">
        <f>IF('見積書(2号)'!E147="","",'見積書(2号)'!E147)</f>
        <v/>
      </c>
      <c r="F147" s="112">
        <f>IF('見積書(2号)'!I147="","",'見積書(2号)'!I147)</f>
        <v>0</v>
      </c>
      <c r="G147" s="113" t="str">
        <f>IF('見積書(2号)'!J147="","",'見積書(2号)'!J147)</f>
        <v/>
      </c>
      <c r="H147" s="113" t="str">
        <f>IF('見積書(2号)'!K147="","",'見積書(2号)'!K147)</f>
        <v/>
      </c>
      <c r="I147" s="113">
        <f>IF('見積書(2号)'!L147="","",'見積書(2号)'!L147)</f>
        <v>0</v>
      </c>
      <c r="J147" s="113" t="str">
        <f>IF('見積書(2号)'!M147="","",'見積書(2号)'!M147)</f>
        <v/>
      </c>
      <c r="K147" s="32"/>
      <c r="L147" s="115">
        <f>IF(OR(F147=""),"",IF('見積書(2号)'!K147="",F147,I147))</f>
        <v>0</v>
      </c>
      <c r="M147" s="116" t="str">
        <f t="shared" si="12"/>
        <v/>
      </c>
      <c r="N147" s="32"/>
      <c r="O147" s="115">
        <f t="shared" si="13"/>
        <v>0</v>
      </c>
      <c r="P147" s="116" t="str">
        <f t="shared" si="14"/>
        <v/>
      </c>
      <c r="Q147" s="80"/>
    </row>
    <row r="148" spans="1:17" ht="40.5" customHeight="1">
      <c r="A148" s="110" t="str">
        <f>IF('見積書(2号)'!A148="","",'見積書(2号)'!A148)</f>
        <v/>
      </c>
      <c r="B148" s="111" t="str">
        <f>IF('見積書(2号)'!B148="","",'見積書(2号)'!B148)</f>
        <v/>
      </c>
      <c r="C148" s="111" t="str">
        <f>IF('見積書(2号)'!C148="","",'見積書(2号)'!C148)</f>
        <v/>
      </c>
      <c r="D148" s="112" t="str">
        <f>IF('見積書(2号)'!H148="","",'見積書(2号)'!H148)</f>
        <v/>
      </c>
      <c r="E148" s="111" t="str">
        <f>IF('見積書(2号)'!E148="","",'見積書(2号)'!E148)</f>
        <v/>
      </c>
      <c r="F148" s="112">
        <f>IF('見積書(2号)'!I148="","",'見積書(2号)'!I148)</f>
        <v>0</v>
      </c>
      <c r="G148" s="113" t="str">
        <f>IF('見積書(2号)'!J148="","",'見積書(2号)'!J148)</f>
        <v/>
      </c>
      <c r="H148" s="113" t="str">
        <f>IF('見積書(2号)'!K148="","",'見積書(2号)'!K148)</f>
        <v/>
      </c>
      <c r="I148" s="113">
        <f>IF('見積書(2号)'!L148="","",'見積書(2号)'!L148)</f>
        <v>0</v>
      </c>
      <c r="J148" s="113" t="str">
        <f>IF('見積書(2号)'!M148="","",'見積書(2号)'!M148)</f>
        <v/>
      </c>
      <c r="K148" s="32"/>
      <c r="L148" s="115">
        <f>IF(OR(F148=""),"",IF('見積書(2号)'!K148="",F148,I148))</f>
        <v>0</v>
      </c>
      <c r="M148" s="116" t="str">
        <f t="shared" si="12"/>
        <v/>
      </c>
      <c r="N148" s="32"/>
      <c r="O148" s="115">
        <f t="shared" si="13"/>
        <v>0</v>
      </c>
      <c r="P148" s="116" t="str">
        <f t="shared" si="14"/>
        <v/>
      </c>
      <c r="Q148" s="80"/>
    </row>
    <row r="149" spans="1:17" ht="40.5" customHeight="1">
      <c r="A149" s="110" t="str">
        <f>IF('見積書(2号)'!A149="","",'見積書(2号)'!A149)</f>
        <v/>
      </c>
      <c r="B149" s="111" t="str">
        <f>IF('見積書(2号)'!B149="","",'見積書(2号)'!B149)</f>
        <v/>
      </c>
      <c r="C149" s="111" t="str">
        <f>IF('見積書(2号)'!C149="","",'見積書(2号)'!C149)</f>
        <v/>
      </c>
      <c r="D149" s="112" t="str">
        <f>IF('見積書(2号)'!H149="","",'見積書(2号)'!H149)</f>
        <v/>
      </c>
      <c r="E149" s="111" t="str">
        <f>IF('見積書(2号)'!E149="","",'見積書(2号)'!E149)</f>
        <v/>
      </c>
      <c r="F149" s="112">
        <f>IF('見積書(2号)'!I149="","",'見積書(2号)'!I149)</f>
        <v>0</v>
      </c>
      <c r="G149" s="113" t="str">
        <f>IF('見積書(2号)'!J149="","",'見積書(2号)'!J149)</f>
        <v/>
      </c>
      <c r="H149" s="113" t="str">
        <f>IF('見積書(2号)'!K149="","",'見積書(2号)'!K149)</f>
        <v/>
      </c>
      <c r="I149" s="113">
        <f>IF('見積書(2号)'!L149="","",'見積書(2号)'!L149)</f>
        <v>0</v>
      </c>
      <c r="J149" s="113" t="str">
        <f>IF('見積書(2号)'!M149="","",'見積書(2号)'!M149)</f>
        <v/>
      </c>
      <c r="K149" s="32"/>
      <c r="L149" s="115">
        <f>IF(OR(F149=""),"",IF('見積書(2号)'!K149="",F149,I149))</f>
        <v>0</v>
      </c>
      <c r="M149" s="116" t="str">
        <f t="shared" si="12"/>
        <v/>
      </c>
      <c r="N149" s="32"/>
      <c r="O149" s="115">
        <f t="shared" si="13"/>
        <v>0</v>
      </c>
      <c r="P149" s="116" t="str">
        <f t="shared" si="14"/>
        <v/>
      </c>
      <c r="Q149" s="80"/>
    </row>
    <row r="150" spans="1:17" ht="40.5" customHeight="1">
      <c r="A150" s="110" t="str">
        <f>IF('見積書(2号)'!A150="","",'見積書(2号)'!A150)</f>
        <v/>
      </c>
      <c r="B150" s="111" t="str">
        <f>IF('見積書(2号)'!B150="","",'見積書(2号)'!B150)</f>
        <v/>
      </c>
      <c r="C150" s="111" t="str">
        <f>IF('見積書(2号)'!C150="","",'見積書(2号)'!C150)</f>
        <v/>
      </c>
      <c r="D150" s="112" t="str">
        <f>IF('見積書(2号)'!H150="","",'見積書(2号)'!H150)</f>
        <v/>
      </c>
      <c r="E150" s="111" t="str">
        <f>IF('見積書(2号)'!E150="","",'見積書(2号)'!E150)</f>
        <v/>
      </c>
      <c r="F150" s="112">
        <f>IF('見積書(2号)'!I150="","",'見積書(2号)'!I150)</f>
        <v>0</v>
      </c>
      <c r="G150" s="113" t="str">
        <f>IF('見積書(2号)'!J150="","",'見積書(2号)'!J150)</f>
        <v/>
      </c>
      <c r="H150" s="113" t="str">
        <f>IF('見積書(2号)'!K150="","",'見積書(2号)'!K150)</f>
        <v/>
      </c>
      <c r="I150" s="113">
        <f>IF('見積書(2号)'!L150="","",'見積書(2号)'!L150)</f>
        <v>0</v>
      </c>
      <c r="J150" s="113" t="str">
        <f>IF('見積書(2号)'!M150="","",'見積書(2号)'!M150)</f>
        <v/>
      </c>
      <c r="K150" s="32"/>
      <c r="L150" s="115">
        <f>IF(OR(F150=""),"",IF('見積書(2号)'!K150="",F150,I150))</f>
        <v>0</v>
      </c>
      <c r="M150" s="116" t="str">
        <f t="shared" si="12"/>
        <v/>
      </c>
      <c r="N150" s="32"/>
      <c r="O150" s="115">
        <f t="shared" si="13"/>
        <v>0</v>
      </c>
      <c r="P150" s="116" t="str">
        <f t="shared" si="14"/>
        <v/>
      </c>
      <c r="Q150" s="80"/>
    </row>
    <row r="151" spans="1:17" ht="40.5" customHeight="1">
      <c r="A151" s="110" t="str">
        <f>IF('見積書(2号)'!A151="","",'見積書(2号)'!A151)</f>
        <v/>
      </c>
      <c r="B151" s="111" t="str">
        <f>IF('見積書(2号)'!B151="","",'見積書(2号)'!B151)</f>
        <v/>
      </c>
      <c r="C151" s="111" t="str">
        <f>IF('見積書(2号)'!C151="","",'見積書(2号)'!C151)</f>
        <v/>
      </c>
      <c r="D151" s="112" t="str">
        <f>IF('見積書(2号)'!H151="","",'見積書(2号)'!H151)</f>
        <v/>
      </c>
      <c r="E151" s="111" t="str">
        <f>IF('見積書(2号)'!E151="","",'見積書(2号)'!E151)</f>
        <v/>
      </c>
      <c r="F151" s="112">
        <f>IF('見積書(2号)'!I151="","",'見積書(2号)'!I151)</f>
        <v>0</v>
      </c>
      <c r="G151" s="113" t="str">
        <f>IF('見積書(2号)'!J151="","",'見積書(2号)'!J151)</f>
        <v/>
      </c>
      <c r="H151" s="113" t="str">
        <f>IF('見積書(2号)'!K151="","",'見積書(2号)'!K151)</f>
        <v/>
      </c>
      <c r="I151" s="113">
        <f>IF('見積書(2号)'!L151="","",'見積書(2号)'!L151)</f>
        <v>0</v>
      </c>
      <c r="J151" s="113" t="str">
        <f>IF('見積書(2号)'!M151="","",'見積書(2号)'!M151)</f>
        <v/>
      </c>
      <c r="K151" s="32"/>
      <c r="L151" s="115">
        <f>IF(OR(F151=""),"",IF('見積書(2号)'!K151="",F151,I151))</f>
        <v>0</v>
      </c>
      <c r="M151" s="116" t="str">
        <f t="shared" si="12"/>
        <v/>
      </c>
      <c r="N151" s="32"/>
      <c r="O151" s="115">
        <f t="shared" si="13"/>
        <v>0</v>
      </c>
      <c r="P151" s="116" t="str">
        <f t="shared" si="14"/>
        <v/>
      </c>
      <c r="Q151" s="80"/>
    </row>
    <row r="152" spans="1:17" ht="40.5" customHeight="1">
      <c r="A152" s="110" t="str">
        <f>IF('見積書(2号)'!A152="","",'見積書(2号)'!A152)</f>
        <v/>
      </c>
      <c r="B152" s="111" t="str">
        <f>IF('見積書(2号)'!B152="","",'見積書(2号)'!B152)</f>
        <v/>
      </c>
      <c r="C152" s="111" t="str">
        <f>IF('見積書(2号)'!C152="","",'見積書(2号)'!C152)</f>
        <v/>
      </c>
      <c r="D152" s="112" t="str">
        <f>IF('見積書(2号)'!H152="","",'見積書(2号)'!H152)</f>
        <v/>
      </c>
      <c r="E152" s="111" t="str">
        <f>IF('見積書(2号)'!E152="","",'見積書(2号)'!E152)</f>
        <v/>
      </c>
      <c r="F152" s="112">
        <f>IF('見積書(2号)'!I152="","",'見積書(2号)'!I152)</f>
        <v>0</v>
      </c>
      <c r="G152" s="113" t="str">
        <f>IF('見積書(2号)'!J152="","",'見積書(2号)'!J152)</f>
        <v/>
      </c>
      <c r="H152" s="113" t="str">
        <f>IF('見積書(2号)'!K152="","",'見積書(2号)'!K152)</f>
        <v/>
      </c>
      <c r="I152" s="113">
        <f>IF('見積書(2号)'!L152="","",'見積書(2号)'!L152)</f>
        <v>0</v>
      </c>
      <c r="J152" s="113" t="str">
        <f>IF('見積書(2号)'!M152="","",'見積書(2号)'!M152)</f>
        <v/>
      </c>
      <c r="K152" s="32"/>
      <c r="L152" s="115">
        <f>IF(OR(F152=""),"",IF('見積書(2号)'!K152="",F152,I152))</f>
        <v>0</v>
      </c>
      <c r="M152" s="116" t="str">
        <f t="shared" si="12"/>
        <v/>
      </c>
      <c r="N152" s="32"/>
      <c r="O152" s="115">
        <f t="shared" si="13"/>
        <v>0</v>
      </c>
      <c r="P152" s="116" t="str">
        <f t="shared" si="14"/>
        <v/>
      </c>
      <c r="Q152" s="80"/>
    </row>
    <row r="153" spans="1:17" ht="40.5" customHeight="1">
      <c r="A153" s="110" t="str">
        <f>IF('見積書(2号)'!A153="","",'見積書(2号)'!A153)</f>
        <v/>
      </c>
      <c r="B153" s="111" t="str">
        <f>IF('見積書(2号)'!B153="","",'見積書(2号)'!B153)</f>
        <v/>
      </c>
      <c r="C153" s="111" t="str">
        <f>IF('見積書(2号)'!C153="","",'見積書(2号)'!C153)</f>
        <v/>
      </c>
      <c r="D153" s="112" t="str">
        <f>IF('見積書(2号)'!H153="","",'見積書(2号)'!H153)</f>
        <v/>
      </c>
      <c r="E153" s="114" t="str">
        <f>IF('見積書(2号)'!E153="","",'見積書(2号)'!E153)</f>
        <v/>
      </c>
      <c r="F153" s="115">
        <f>'見積書(2号)'!F153</f>
        <v>0</v>
      </c>
      <c r="G153" s="113" t="str">
        <f>IF('見積書(2号)'!J153="","",'見積書(2号)'!J153)</f>
        <v/>
      </c>
      <c r="H153" s="113" t="str">
        <f>IF('見積書(2号)'!K153="","",'見積書(2号)'!K153)</f>
        <v/>
      </c>
      <c r="I153" s="113">
        <f>IF('見積書(2号)'!L153="","",'見積書(2号)'!L153)</f>
        <v>0</v>
      </c>
      <c r="J153" s="113" t="str">
        <f>IF('見積書(2号)'!M153="","",'見積書(2号)'!M153)</f>
        <v/>
      </c>
      <c r="K153" s="32"/>
      <c r="L153" s="115">
        <f>IF(OR(F153=""),"",IF('見積書(2号)'!K153="",F153,I153))</f>
        <v>0</v>
      </c>
      <c r="M153" s="116" t="str">
        <f t="shared" si="12"/>
        <v/>
      </c>
      <c r="N153" s="32"/>
      <c r="O153" s="115">
        <f t="shared" si="13"/>
        <v>0</v>
      </c>
      <c r="P153" s="116" t="str">
        <f t="shared" si="14"/>
        <v/>
      </c>
      <c r="Q153" s="80"/>
    </row>
    <row r="154" spans="1:17" ht="40.5" customHeight="1">
      <c r="A154" s="110" t="str">
        <f>IF('見積書(2号)'!A154="","",'見積書(2号)'!A154)</f>
        <v/>
      </c>
      <c r="B154" s="111" t="str">
        <f>IF('見積書(2号)'!B154="","",'見積書(2号)'!B154)</f>
        <v/>
      </c>
      <c r="C154" s="111" t="str">
        <f>IF('見積書(2号)'!C154="","",'見積書(2号)'!C154)</f>
        <v/>
      </c>
      <c r="D154" s="112" t="str">
        <f>IF('見積書(2号)'!H154="","",'見積書(2号)'!H154)</f>
        <v/>
      </c>
      <c r="E154" s="114" t="str">
        <f>IF('見積書(2号)'!E154="","",'見積書(2号)'!E154)</f>
        <v/>
      </c>
      <c r="F154" s="115">
        <f>'見積書(2号)'!F154</f>
        <v>0</v>
      </c>
      <c r="G154" s="113" t="str">
        <f>IF('見積書(2号)'!J154="","",'見積書(2号)'!J154)</f>
        <v/>
      </c>
      <c r="H154" s="113" t="str">
        <f>IF('見積書(2号)'!K154="","",'見積書(2号)'!K154)</f>
        <v/>
      </c>
      <c r="I154" s="113">
        <f>IF('見積書(2号)'!L154="","",'見積書(2号)'!L154)</f>
        <v>0</v>
      </c>
      <c r="J154" s="113" t="str">
        <f>IF('見積書(2号)'!M154="","",'見積書(2号)'!M154)</f>
        <v/>
      </c>
      <c r="K154" s="32"/>
      <c r="L154" s="115">
        <f>IF(OR(F154=""),"",IF('見積書(2号)'!K154="",F154,I154))</f>
        <v>0</v>
      </c>
      <c r="M154" s="116" t="str">
        <f t="shared" si="12"/>
        <v/>
      </c>
      <c r="N154" s="32"/>
      <c r="O154" s="115">
        <f t="shared" si="13"/>
        <v>0</v>
      </c>
      <c r="P154" s="116" t="str">
        <f t="shared" si="14"/>
        <v/>
      </c>
      <c r="Q154" s="80"/>
    </row>
    <row r="155" spans="1:17" ht="40.5" customHeight="1">
      <c r="A155" s="110" t="str">
        <f>IF('見積書(2号)'!A155="","",'見積書(2号)'!A155)</f>
        <v/>
      </c>
      <c r="B155" s="111" t="str">
        <f>IF('見積書(2号)'!B155="","",'見積書(2号)'!B155)</f>
        <v/>
      </c>
      <c r="C155" s="111" t="str">
        <f>IF('見積書(2号)'!C155="","",'見積書(2号)'!C155)</f>
        <v/>
      </c>
      <c r="D155" s="112" t="str">
        <f>IF('見積書(2号)'!H155="","",'見積書(2号)'!H155)</f>
        <v/>
      </c>
      <c r="E155" s="114" t="str">
        <f>IF('見積書(2号)'!E155="","",'見積書(2号)'!E155)</f>
        <v/>
      </c>
      <c r="F155" s="115">
        <f>'見積書(2号)'!F155</f>
        <v>0</v>
      </c>
      <c r="G155" s="113" t="str">
        <f>IF('見積書(2号)'!J155="","",'見積書(2号)'!J155)</f>
        <v/>
      </c>
      <c r="H155" s="113" t="str">
        <f>IF('見積書(2号)'!K155="","",'見積書(2号)'!K155)</f>
        <v/>
      </c>
      <c r="I155" s="113">
        <f>IF('見積書(2号)'!L155="","",'見積書(2号)'!L155)</f>
        <v>0</v>
      </c>
      <c r="J155" s="113" t="str">
        <f>IF('見積書(2号)'!M155="","",'見積書(2号)'!M155)</f>
        <v/>
      </c>
      <c r="K155" s="32"/>
      <c r="L155" s="115">
        <f>IF(OR(F155=""),"",IF('見積書(2号)'!K155="",F155,I155))</f>
        <v>0</v>
      </c>
      <c r="M155" s="116" t="str">
        <f t="shared" si="12"/>
        <v/>
      </c>
      <c r="N155" s="32"/>
      <c r="O155" s="115">
        <f t="shared" si="13"/>
        <v>0</v>
      </c>
      <c r="P155" s="116" t="str">
        <f t="shared" si="14"/>
        <v/>
      </c>
      <c r="Q155" s="80"/>
    </row>
    <row r="156" spans="1:17" ht="40.5" customHeight="1">
      <c r="A156" s="110" t="str">
        <f>IF('見積書(2号)'!A156="","",'見積書(2号)'!A156)</f>
        <v/>
      </c>
      <c r="B156" s="111" t="str">
        <f>IF('見積書(2号)'!B156="","",'見積書(2号)'!B156)</f>
        <v/>
      </c>
      <c r="C156" s="111" t="str">
        <f>IF('見積書(2号)'!C156="","",'見積書(2号)'!C156)</f>
        <v/>
      </c>
      <c r="D156" s="112" t="str">
        <f>IF('見積書(2号)'!H156="","",'見積書(2号)'!H156)</f>
        <v/>
      </c>
      <c r="E156" s="114" t="str">
        <f>IF('見積書(2号)'!E156="","",'見積書(2号)'!E156)</f>
        <v/>
      </c>
      <c r="F156" s="115">
        <f>'見積書(2号)'!F156</f>
        <v>0</v>
      </c>
      <c r="G156" s="113" t="str">
        <f>IF('見積書(2号)'!J156="","",'見積書(2号)'!J156)</f>
        <v/>
      </c>
      <c r="H156" s="113" t="str">
        <f>IF('見積書(2号)'!K156="","",'見積書(2号)'!K156)</f>
        <v/>
      </c>
      <c r="I156" s="113">
        <f>IF('見積書(2号)'!L156="","",'見積書(2号)'!L156)</f>
        <v>0</v>
      </c>
      <c r="J156" s="113" t="str">
        <f>IF('見積書(2号)'!M156="","",'見積書(2号)'!M156)</f>
        <v/>
      </c>
      <c r="K156" s="32"/>
      <c r="L156" s="115">
        <f>IF(OR(F156=""),"",IF('見積書(2号)'!K156="",F156,I156))</f>
        <v>0</v>
      </c>
      <c r="M156" s="116" t="str">
        <f t="shared" si="12"/>
        <v/>
      </c>
      <c r="N156" s="32"/>
      <c r="O156" s="115">
        <f t="shared" si="13"/>
        <v>0</v>
      </c>
      <c r="P156" s="116" t="str">
        <f t="shared" si="14"/>
        <v/>
      </c>
      <c r="Q156" s="80"/>
    </row>
    <row r="157" spans="1:17" ht="40.5" customHeight="1">
      <c r="A157" s="110" t="str">
        <f>IF('見積書(2号)'!A157="","",'見積書(2号)'!A157)</f>
        <v/>
      </c>
      <c r="B157" s="111" t="str">
        <f>IF('見積書(2号)'!B157="","",'見積書(2号)'!B157)</f>
        <v/>
      </c>
      <c r="C157" s="111" t="str">
        <f>IF('見積書(2号)'!C157="","",'見積書(2号)'!C157)</f>
        <v/>
      </c>
      <c r="D157" s="112" t="str">
        <f>IF('見積書(2号)'!H157="","",'見積書(2号)'!H157)</f>
        <v/>
      </c>
      <c r="E157" s="114" t="str">
        <f>IF('見積書(2号)'!E157="","",'見積書(2号)'!E157)</f>
        <v/>
      </c>
      <c r="F157" s="115">
        <f>'見積書(2号)'!F157</f>
        <v>0</v>
      </c>
      <c r="G157" s="113" t="str">
        <f>IF('見積書(2号)'!J157="","",'見積書(2号)'!J157)</f>
        <v/>
      </c>
      <c r="H157" s="113" t="str">
        <f>IF('見積書(2号)'!K157="","",'見積書(2号)'!K157)</f>
        <v/>
      </c>
      <c r="I157" s="113">
        <f>IF('見積書(2号)'!L157="","",'見積書(2号)'!L157)</f>
        <v>0</v>
      </c>
      <c r="J157" s="113" t="str">
        <f>IF('見積書(2号)'!M157="","",'見積書(2号)'!M157)</f>
        <v/>
      </c>
      <c r="K157" s="32"/>
      <c r="L157" s="115">
        <f>IF(OR(F157=""),"",IF('見積書(2号)'!K157="",F157,I157))</f>
        <v>0</v>
      </c>
      <c r="M157" s="116" t="str">
        <f t="shared" si="12"/>
        <v/>
      </c>
      <c r="N157" s="32"/>
      <c r="O157" s="115">
        <f t="shared" si="13"/>
        <v>0</v>
      </c>
      <c r="P157" s="116" t="str">
        <f t="shared" si="14"/>
        <v/>
      </c>
      <c r="Q157" s="80"/>
    </row>
    <row r="158" spans="1:17" ht="40.5" customHeight="1">
      <c r="A158" s="110" t="str">
        <f>IF('見積書(2号)'!A158="","",'見積書(2号)'!A158)</f>
        <v/>
      </c>
      <c r="B158" s="111" t="str">
        <f>IF('見積書(2号)'!B158="","",'見積書(2号)'!B158)</f>
        <v/>
      </c>
      <c r="C158" s="111" t="str">
        <f>IF('見積書(2号)'!C158="","",'見積書(2号)'!C158)</f>
        <v/>
      </c>
      <c r="D158" s="112" t="str">
        <f>IF('見積書(2号)'!H158="","",'見積書(2号)'!H158)</f>
        <v/>
      </c>
      <c r="E158" s="114" t="str">
        <f>IF('見積書(2号)'!E158="","",'見積書(2号)'!E158)</f>
        <v/>
      </c>
      <c r="F158" s="115">
        <f>'見積書(2号)'!F158</f>
        <v>0</v>
      </c>
      <c r="G158" s="113" t="str">
        <f>IF('見積書(2号)'!J158="","",'見積書(2号)'!J158)</f>
        <v/>
      </c>
      <c r="H158" s="113" t="str">
        <f>IF('見積書(2号)'!K158="","",'見積書(2号)'!K158)</f>
        <v/>
      </c>
      <c r="I158" s="113">
        <f>IF('見積書(2号)'!L158="","",'見積書(2号)'!L158)</f>
        <v>0</v>
      </c>
      <c r="J158" s="113" t="str">
        <f>IF('見積書(2号)'!M158="","",'見積書(2号)'!M158)</f>
        <v/>
      </c>
      <c r="K158" s="32"/>
      <c r="L158" s="115">
        <f>IF(OR(F158=""),"",IF('見積書(2号)'!K158="",F158,I158))</f>
        <v>0</v>
      </c>
      <c r="M158" s="116" t="str">
        <f t="shared" si="12"/>
        <v/>
      </c>
      <c r="N158" s="32"/>
      <c r="O158" s="115">
        <f t="shared" si="13"/>
        <v>0</v>
      </c>
      <c r="P158" s="116" t="str">
        <f t="shared" si="14"/>
        <v/>
      </c>
      <c r="Q158" s="80"/>
    </row>
    <row r="159" spans="1:17" ht="40.5" customHeight="1">
      <c r="A159" s="110" t="str">
        <f>IF('見積書(2号)'!A159="","",'見積書(2号)'!A159)</f>
        <v/>
      </c>
      <c r="B159" s="111" t="str">
        <f>IF('見積書(2号)'!B159="","",'見積書(2号)'!B159)</f>
        <v/>
      </c>
      <c r="C159" s="111" t="str">
        <f>IF('見積書(2号)'!C159="","",'見積書(2号)'!C159)</f>
        <v/>
      </c>
      <c r="D159" s="112" t="str">
        <f>IF('見積書(2号)'!H159="","",'見積書(2号)'!H159)</f>
        <v/>
      </c>
      <c r="E159" s="114" t="str">
        <f>IF('見積書(2号)'!E159="","",'見積書(2号)'!E159)</f>
        <v/>
      </c>
      <c r="F159" s="115">
        <f>'見積書(2号)'!F159</f>
        <v>0</v>
      </c>
      <c r="G159" s="113" t="str">
        <f>IF('見積書(2号)'!J159="","",'見積書(2号)'!J159)</f>
        <v/>
      </c>
      <c r="H159" s="113" t="str">
        <f>IF('見積書(2号)'!K159="","",'見積書(2号)'!K159)</f>
        <v/>
      </c>
      <c r="I159" s="113">
        <f>IF('見積書(2号)'!L159="","",'見積書(2号)'!L159)</f>
        <v>0</v>
      </c>
      <c r="J159" s="113" t="str">
        <f>IF('見積書(2号)'!M159="","",'見積書(2号)'!M159)</f>
        <v/>
      </c>
      <c r="K159" s="32"/>
      <c r="L159" s="115">
        <f>IF(OR(F159=""),"",IF('見積書(2号)'!K159="",F159,I159))</f>
        <v>0</v>
      </c>
      <c r="M159" s="116" t="str">
        <f t="shared" si="12"/>
        <v/>
      </c>
      <c r="N159" s="32"/>
      <c r="O159" s="115">
        <f t="shared" si="13"/>
        <v>0</v>
      </c>
      <c r="P159" s="116" t="str">
        <f t="shared" si="14"/>
        <v/>
      </c>
      <c r="Q159" s="80"/>
    </row>
    <row r="160" spans="1:17" ht="40.5" customHeight="1">
      <c r="A160" s="110" t="str">
        <f>IF('見積書(2号)'!A160="","",'見積書(2号)'!A160)</f>
        <v/>
      </c>
      <c r="B160" s="111" t="str">
        <f>IF('見積書(2号)'!B160="","",'見積書(2号)'!B160)</f>
        <v/>
      </c>
      <c r="C160" s="111" t="str">
        <f>IF('見積書(2号)'!C160="","",'見積書(2号)'!C160)</f>
        <v/>
      </c>
      <c r="D160" s="112" t="str">
        <f>IF('見積書(2号)'!H160="","",'見積書(2号)'!H160)</f>
        <v/>
      </c>
      <c r="E160" s="114" t="str">
        <f>IF('見積書(2号)'!E160="","",'見積書(2号)'!E160)</f>
        <v/>
      </c>
      <c r="F160" s="115">
        <f>'見積書(2号)'!F160</f>
        <v>0</v>
      </c>
      <c r="G160" s="113" t="str">
        <f>IF('見積書(2号)'!J160="","",'見積書(2号)'!J160)</f>
        <v/>
      </c>
      <c r="H160" s="113" t="str">
        <f>IF('見積書(2号)'!K160="","",'見積書(2号)'!K160)</f>
        <v/>
      </c>
      <c r="I160" s="113">
        <f>IF('見積書(2号)'!L160="","",'見積書(2号)'!L160)</f>
        <v>0</v>
      </c>
      <c r="J160" s="113" t="str">
        <f>IF('見積書(2号)'!M160="","",'見積書(2号)'!M160)</f>
        <v/>
      </c>
      <c r="K160" s="32"/>
      <c r="L160" s="115">
        <f>IF(OR(F160=""),"",IF('見積書(2号)'!K160="",F160,I160))</f>
        <v>0</v>
      </c>
      <c r="M160" s="116" t="str">
        <f t="shared" si="12"/>
        <v/>
      </c>
      <c r="N160" s="32"/>
      <c r="O160" s="115">
        <f t="shared" si="13"/>
        <v>0</v>
      </c>
      <c r="P160" s="116" t="str">
        <f t="shared" si="14"/>
        <v/>
      </c>
      <c r="Q160" s="80"/>
    </row>
    <row r="161" spans="1:17" ht="40.5" customHeight="1">
      <c r="A161" s="110" t="str">
        <f>IF('見積書(2号)'!A161="","",'見積書(2号)'!A161)</f>
        <v/>
      </c>
      <c r="B161" s="111" t="str">
        <f>IF('見積書(2号)'!B161="","",'見積書(2号)'!B161)</f>
        <v/>
      </c>
      <c r="C161" s="111" t="str">
        <f>IF('見積書(2号)'!C161="","",'見積書(2号)'!C161)</f>
        <v/>
      </c>
      <c r="D161" s="112" t="str">
        <f>IF('見積書(2号)'!H161="","",'見積書(2号)'!H161)</f>
        <v/>
      </c>
      <c r="E161" s="114" t="str">
        <f>IF('見積書(2号)'!E161="","",'見積書(2号)'!E161)</f>
        <v/>
      </c>
      <c r="F161" s="115">
        <f>'見積書(2号)'!F161</f>
        <v>0</v>
      </c>
      <c r="G161" s="113" t="str">
        <f>IF('見積書(2号)'!J161="","",'見積書(2号)'!J161)</f>
        <v/>
      </c>
      <c r="H161" s="113" t="str">
        <f>IF('見積書(2号)'!K161="","",'見積書(2号)'!K161)</f>
        <v/>
      </c>
      <c r="I161" s="113">
        <f>IF('見積書(2号)'!L161="","",'見積書(2号)'!L161)</f>
        <v>0</v>
      </c>
      <c r="J161" s="113" t="str">
        <f>IF('見積書(2号)'!M161="","",'見積書(2号)'!M161)</f>
        <v/>
      </c>
      <c r="K161" s="32"/>
      <c r="L161" s="115">
        <f>IF(OR(F161=""),"",IF('見積書(2号)'!K161="",F161,I161))</f>
        <v>0</v>
      </c>
      <c r="M161" s="116" t="str">
        <f t="shared" si="12"/>
        <v/>
      </c>
      <c r="N161" s="32"/>
      <c r="O161" s="115">
        <f t="shared" si="13"/>
        <v>0</v>
      </c>
      <c r="P161" s="116" t="str">
        <f t="shared" si="14"/>
        <v/>
      </c>
      <c r="Q161" s="80"/>
    </row>
    <row r="162" spans="1:17" ht="40.5" customHeight="1">
      <c r="A162" s="110" t="str">
        <f>IF('見積書(2号)'!A162="","",'見積書(2号)'!A162)</f>
        <v/>
      </c>
      <c r="B162" s="111" t="str">
        <f>IF('見積書(2号)'!B162="","",'見積書(2号)'!B162)</f>
        <v/>
      </c>
      <c r="C162" s="111" t="str">
        <f>IF('見積書(2号)'!C162="","",'見積書(2号)'!C162)</f>
        <v/>
      </c>
      <c r="D162" s="112" t="str">
        <f>IF('見積書(2号)'!H162="","",'見積書(2号)'!H162)</f>
        <v/>
      </c>
      <c r="E162" s="114" t="str">
        <f>IF('見積書(2号)'!E162="","",'見積書(2号)'!E162)</f>
        <v/>
      </c>
      <c r="F162" s="115">
        <f>'見積書(2号)'!F162</f>
        <v>0</v>
      </c>
      <c r="G162" s="113" t="str">
        <f>IF('見積書(2号)'!J162="","",'見積書(2号)'!J162)</f>
        <v/>
      </c>
      <c r="H162" s="113" t="str">
        <f>IF('見積書(2号)'!K162="","",'見積書(2号)'!K162)</f>
        <v/>
      </c>
      <c r="I162" s="113">
        <f>IF('見積書(2号)'!L162="","",'見積書(2号)'!L162)</f>
        <v>0</v>
      </c>
      <c r="J162" s="113" t="str">
        <f>IF('見積書(2号)'!M162="","",'見積書(2号)'!M162)</f>
        <v/>
      </c>
      <c r="K162" s="32"/>
      <c r="L162" s="115">
        <f>IF(OR(F162=""),"",IF('見積書(2号)'!K162="",F162,I162))</f>
        <v>0</v>
      </c>
      <c r="M162" s="116" t="str">
        <f t="shared" si="12"/>
        <v/>
      </c>
      <c r="N162" s="32"/>
      <c r="O162" s="115">
        <f t="shared" si="13"/>
        <v>0</v>
      </c>
      <c r="P162" s="116" t="str">
        <f t="shared" si="14"/>
        <v/>
      </c>
      <c r="Q162" s="80"/>
    </row>
    <row r="163" spans="1:17" ht="40.5" customHeight="1">
      <c r="A163" s="110" t="str">
        <f>IF('見積書(2号)'!A163="","",'見積書(2号)'!A163)</f>
        <v/>
      </c>
      <c r="B163" s="111" t="str">
        <f>IF('見積書(2号)'!B163="","",'見積書(2号)'!B163)</f>
        <v/>
      </c>
      <c r="C163" s="111" t="str">
        <f>IF('見積書(2号)'!C163="","",'見積書(2号)'!C163)</f>
        <v/>
      </c>
      <c r="D163" s="112" t="str">
        <f>IF('見積書(2号)'!H163="","",'見積書(2号)'!H163)</f>
        <v/>
      </c>
      <c r="E163" s="114" t="str">
        <f>IF('見積書(2号)'!E163="","",'見積書(2号)'!E163)</f>
        <v/>
      </c>
      <c r="F163" s="115">
        <f>'見積書(2号)'!F163</f>
        <v>0</v>
      </c>
      <c r="G163" s="113" t="str">
        <f>IF('見積書(2号)'!J163="","",'見積書(2号)'!J163)</f>
        <v/>
      </c>
      <c r="H163" s="113" t="str">
        <f>IF('見積書(2号)'!K163="","",'見積書(2号)'!K163)</f>
        <v/>
      </c>
      <c r="I163" s="113">
        <f>IF('見積書(2号)'!L163="","",'見積書(2号)'!L163)</f>
        <v>0</v>
      </c>
      <c r="J163" s="113" t="str">
        <f>IF('見積書(2号)'!M163="","",'見積書(2号)'!M163)</f>
        <v/>
      </c>
      <c r="K163" s="32"/>
      <c r="L163" s="115">
        <f>IF(OR(F163=""),"",IF('見積書(2号)'!K163="",F163,I163))</f>
        <v>0</v>
      </c>
      <c r="M163" s="116" t="str">
        <f t="shared" si="12"/>
        <v/>
      </c>
      <c r="N163" s="32"/>
      <c r="O163" s="115">
        <f t="shared" si="13"/>
        <v>0</v>
      </c>
      <c r="P163" s="116" t="str">
        <f t="shared" si="14"/>
        <v/>
      </c>
      <c r="Q163" s="80"/>
    </row>
    <row r="164" spans="1:17" ht="40.5" customHeight="1">
      <c r="A164" s="110" t="str">
        <f>IF('見積書(2号)'!A164="","",'見積書(2号)'!A164)</f>
        <v/>
      </c>
      <c r="B164" s="111" t="str">
        <f>IF('見積書(2号)'!B164="","",'見積書(2号)'!B164)</f>
        <v/>
      </c>
      <c r="C164" s="111" t="str">
        <f>IF('見積書(2号)'!C164="","",'見積書(2号)'!C164)</f>
        <v/>
      </c>
      <c r="D164" s="112" t="str">
        <f>IF('見積書(2号)'!H164="","",'見積書(2号)'!H164)</f>
        <v/>
      </c>
      <c r="E164" s="114" t="str">
        <f>IF('見積書(2号)'!E164="","",'見積書(2号)'!E164)</f>
        <v/>
      </c>
      <c r="F164" s="115">
        <f>'見積書(2号)'!F164</f>
        <v>0</v>
      </c>
      <c r="G164" s="113" t="str">
        <f>IF('見積書(2号)'!J164="","",'見積書(2号)'!J164)</f>
        <v/>
      </c>
      <c r="H164" s="113" t="str">
        <f>IF('見積書(2号)'!K164="","",'見積書(2号)'!K164)</f>
        <v/>
      </c>
      <c r="I164" s="113">
        <f>IF('見積書(2号)'!L164="","",'見積書(2号)'!L164)</f>
        <v>0</v>
      </c>
      <c r="J164" s="113" t="str">
        <f>IF('見積書(2号)'!M164="","",'見積書(2号)'!M164)</f>
        <v/>
      </c>
      <c r="K164" s="32"/>
      <c r="L164" s="115">
        <f>IF(OR(F164=""),"",IF('見積書(2号)'!K164="",F164,I164))</f>
        <v>0</v>
      </c>
      <c r="M164" s="116" t="str">
        <f t="shared" si="12"/>
        <v/>
      </c>
      <c r="N164" s="32"/>
      <c r="O164" s="115">
        <f t="shared" si="13"/>
        <v>0</v>
      </c>
      <c r="P164" s="116" t="str">
        <f t="shared" si="14"/>
        <v/>
      </c>
      <c r="Q164" s="80"/>
    </row>
    <row r="165" spans="1:17" ht="40.5" customHeight="1">
      <c r="A165" s="110" t="str">
        <f>IF('見積書(2号)'!A165="","",'見積書(2号)'!A165)</f>
        <v/>
      </c>
      <c r="B165" s="111" t="str">
        <f>IF('見積書(2号)'!B165="","",'見積書(2号)'!B165)</f>
        <v/>
      </c>
      <c r="C165" s="111" t="str">
        <f>IF('見積書(2号)'!C165="","",'見積書(2号)'!C165)</f>
        <v/>
      </c>
      <c r="D165" s="112" t="str">
        <f>IF('見積書(2号)'!H165="","",'見積書(2号)'!H165)</f>
        <v/>
      </c>
      <c r="E165" s="114" t="str">
        <f>IF('見積書(2号)'!E165="","",'見積書(2号)'!E165)</f>
        <v/>
      </c>
      <c r="F165" s="115">
        <f>'見積書(2号)'!F165</f>
        <v>0</v>
      </c>
      <c r="G165" s="113" t="str">
        <f>IF('見積書(2号)'!J165="","",'見積書(2号)'!J165)</f>
        <v/>
      </c>
      <c r="H165" s="113" t="str">
        <f>IF('見積書(2号)'!K165="","",'見積書(2号)'!K165)</f>
        <v/>
      </c>
      <c r="I165" s="113">
        <f>IF('見積書(2号)'!L165="","",'見積書(2号)'!L165)</f>
        <v>0</v>
      </c>
      <c r="J165" s="113" t="str">
        <f>IF('見積書(2号)'!M165="","",'見積書(2号)'!M165)</f>
        <v/>
      </c>
      <c r="K165" s="32"/>
      <c r="L165" s="115">
        <f>IF(OR(F165=""),"",IF('見積書(2号)'!K165="",F165,I165))</f>
        <v>0</v>
      </c>
      <c r="M165" s="116" t="str">
        <f t="shared" si="12"/>
        <v/>
      </c>
      <c r="N165" s="32"/>
      <c r="O165" s="115">
        <f t="shared" si="13"/>
        <v>0</v>
      </c>
      <c r="P165" s="116" t="str">
        <f t="shared" si="14"/>
        <v/>
      </c>
      <c r="Q165" s="80"/>
    </row>
    <row r="166" spans="1:17" ht="40.5" customHeight="1">
      <c r="A166" s="110" t="str">
        <f>IF('見積書(2号)'!A166="","",'見積書(2号)'!A166)</f>
        <v/>
      </c>
      <c r="B166" s="111" t="str">
        <f>IF('見積書(2号)'!B166="","",'見積書(2号)'!B166)</f>
        <v/>
      </c>
      <c r="C166" s="111" t="str">
        <f>IF('見積書(2号)'!C166="","",'見積書(2号)'!C166)</f>
        <v/>
      </c>
      <c r="D166" s="112" t="str">
        <f>IF('見積書(2号)'!H166="","",'見積書(2号)'!H166)</f>
        <v/>
      </c>
      <c r="E166" s="114" t="str">
        <f>IF('見積書(2号)'!E166="","",'見積書(2号)'!E166)</f>
        <v/>
      </c>
      <c r="F166" s="115">
        <f>'見積書(2号)'!F166</f>
        <v>0</v>
      </c>
      <c r="G166" s="113" t="str">
        <f>IF('見積書(2号)'!J166="","",'見積書(2号)'!J166)</f>
        <v/>
      </c>
      <c r="H166" s="113" t="str">
        <f>IF('見積書(2号)'!K166="","",'見積書(2号)'!K166)</f>
        <v/>
      </c>
      <c r="I166" s="113">
        <f>IF('見積書(2号)'!L166="","",'見積書(2号)'!L166)</f>
        <v>0</v>
      </c>
      <c r="J166" s="113" t="str">
        <f>IF('見積書(2号)'!M166="","",'見積書(2号)'!M166)</f>
        <v/>
      </c>
      <c r="K166" s="32"/>
      <c r="L166" s="115">
        <f>IF(OR(F166=""),"",IF('見積書(2号)'!K166="",F166,I166))</f>
        <v>0</v>
      </c>
      <c r="M166" s="116" t="str">
        <f t="shared" si="12"/>
        <v/>
      </c>
      <c r="N166" s="32"/>
      <c r="O166" s="115">
        <f t="shared" si="13"/>
        <v>0</v>
      </c>
      <c r="P166" s="116" t="str">
        <f t="shared" si="14"/>
        <v/>
      </c>
      <c r="Q166" s="80"/>
    </row>
    <row r="167" spans="1:17" ht="40.5" customHeight="1">
      <c r="A167" s="110" t="str">
        <f>IF('見積書(2号)'!A167="","",'見積書(2号)'!A167)</f>
        <v/>
      </c>
      <c r="B167" s="111" t="str">
        <f>IF('見積書(2号)'!B167="","",'見積書(2号)'!B167)</f>
        <v/>
      </c>
      <c r="C167" s="111" t="str">
        <f>IF('見積書(2号)'!C167="","",'見積書(2号)'!C167)</f>
        <v/>
      </c>
      <c r="D167" s="112" t="str">
        <f>IF('見積書(2号)'!H167="","",'見積書(2号)'!H167)</f>
        <v/>
      </c>
      <c r="E167" s="114" t="str">
        <f>IF('見積書(2号)'!E167="","",'見積書(2号)'!E167)</f>
        <v/>
      </c>
      <c r="F167" s="115">
        <f>'見積書(2号)'!F167</f>
        <v>0</v>
      </c>
      <c r="G167" s="113" t="str">
        <f>IF('見積書(2号)'!J167="","",'見積書(2号)'!J167)</f>
        <v/>
      </c>
      <c r="H167" s="113" t="str">
        <f>IF('見積書(2号)'!K167="","",'見積書(2号)'!K167)</f>
        <v/>
      </c>
      <c r="I167" s="113">
        <f>IF('見積書(2号)'!L167="","",'見積書(2号)'!L167)</f>
        <v>0</v>
      </c>
      <c r="J167" s="113" t="str">
        <f>IF('見積書(2号)'!M167="","",'見積書(2号)'!M167)</f>
        <v/>
      </c>
      <c r="K167" s="32"/>
      <c r="L167" s="115">
        <f>IF(OR(F167=""),"",IF('見積書(2号)'!K167="",F167,I167))</f>
        <v>0</v>
      </c>
      <c r="M167" s="116" t="str">
        <f t="shared" si="12"/>
        <v/>
      </c>
      <c r="N167" s="32"/>
      <c r="O167" s="115">
        <f t="shared" si="13"/>
        <v>0</v>
      </c>
      <c r="P167" s="116" t="str">
        <f t="shared" si="14"/>
        <v/>
      </c>
      <c r="Q167" s="80"/>
    </row>
    <row r="168" spans="1:17" ht="40.5" customHeight="1">
      <c r="A168" s="110" t="str">
        <f>IF('見積書(2号)'!A168="","",'見積書(2号)'!A168)</f>
        <v/>
      </c>
      <c r="B168" s="111" t="str">
        <f>IF('見積書(2号)'!B168="","",'見積書(2号)'!B168)</f>
        <v/>
      </c>
      <c r="C168" s="111" t="str">
        <f>IF('見積書(2号)'!C168="","",'見積書(2号)'!C168)</f>
        <v/>
      </c>
      <c r="D168" s="112" t="str">
        <f>IF('見積書(2号)'!H168="","",'見積書(2号)'!H168)</f>
        <v/>
      </c>
      <c r="E168" s="114" t="str">
        <f>IF('見積書(2号)'!E168="","",'見積書(2号)'!E168)</f>
        <v/>
      </c>
      <c r="F168" s="115">
        <f>'見積書(2号)'!F168</f>
        <v>0</v>
      </c>
      <c r="G168" s="113" t="str">
        <f>IF('見積書(2号)'!J168="","",'見積書(2号)'!J168)</f>
        <v/>
      </c>
      <c r="H168" s="113" t="str">
        <f>IF('見積書(2号)'!K168="","",'見積書(2号)'!K168)</f>
        <v/>
      </c>
      <c r="I168" s="113">
        <f>IF('見積書(2号)'!L168="","",'見積書(2号)'!L168)</f>
        <v>0</v>
      </c>
      <c r="J168" s="113" t="str">
        <f>IF('見積書(2号)'!M168="","",'見積書(2号)'!M168)</f>
        <v/>
      </c>
      <c r="K168" s="32"/>
      <c r="L168" s="115">
        <f>IF(OR(F168=""),"",IF('見積書(2号)'!K168="",F168,I168))</f>
        <v>0</v>
      </c>
      <c r="M168" s="116" t="str">
        <f t="shared" si="12"/>
        <v/>
      </c>
      <c r="N168" s="32"/>
      <c r="O168" s="115">
        <f t="shared" si="13"/>
        <v>0</v>
      </c>
      <c r="P168" s="116" t="str">
        <f t="shared" si="14"/>
        <v/>
      </c>
      <c r="Q168" s="80"/>
    </row>
    <row r="169" spans="1:17" ht="40.5" customHeight="1">
      <c r="A169" s="110" t="str">
        <f>IF('見積書(2号)'!A169="","",'見積書(2号)'!A169)</f>
        <v/>
      </c>
      <c r="B169" s="111" t="str">
        <f>IF('見積書(2号)'!B169="","",'見積書(2号)'!B169)</f>
        <v/>
      </c>
      <c r="C169" s="111" t="str">
        <f>IF('見積書(2号)'!C169="","",'見積書(2号)'!C169)</f>
        <v/>
      </c>
      <c r="D169" s="112" t="str">
        <f>IF('見積書(2号)'!H169="","",'見積書(2号)'!H169)</f>
        <v/>
      </c>
      <c r="E169" s="114" t="str">
        <f>IF('見積書(2号)'!E169="","",'見積書(2号)'!E169)</f>
        <v/>
      </c>
      <c r="F169" s="115">
        <f>'見積書(2号)'!F169</f>
        <v>0</v>
      </c>
      <c r="G169" s="113" t="str">
        <f>IF('見積書(2号)'!J169="","",'見積書(2号)'!J169)</f>
        <v/>
      </c>
      <c r="H169" s="113" t="str">
        <f>IF('見積書(2号)'!K169="","",'見積書(2号)'!K169)</f>
        <v/>
      </c>
      <c r="I169" s="113">
        <f>IF('見積書(2号)'!L169="","",'見積書(2号)'!L169)</f>
        <v>0</v>
      </c>
      <c r="J169" s="113" t="str">
        <f>IF('見積書(2号)'!M169="","",'見積書(2号)'!M169)</f>
        <v/>
      </c>
      <c r="K169" s="32"/>
      <c r="L169" s="115">
        <f>IF(OR(F169=""),"",IF('見積書(2号)'!K169="",F169,I169))</f>
        <v>0</v>
      </c>
      <c r="M169" s="116" t="str">
        <f t="shared" si="12"/>
        <v/>
      </c>
      <c r="N169" s="32"/>
      <c r="O169" s="115">
        <f t="shared" si="13"/>
        <v>0</v>
      </c>
      <c r="P169" s="116" t="str">
        <f t="shared" si="14"/>
        <v/>
      </c>
      <c r="Q169" s="80"/>
    </row>
    <row r="170" spans="1:17" ht="40.5" customHeight="1">
      <c r="A170" s="110" t="str">
        <f>IF('見積書(2号)'!A170="","",'見積書(2号)'!A170)</f>
        <v/>
      </c>
      <c r="B170" s="111" t="str">
        <f>IF('見積書(2号)'!B170="","",'見積書(2号)'!B170)</f>
        <v/>
      </c>
      <c r="C170" s="111" t="str">
        <f>IF('見積書(2号)'!C170="","",'見積書(2号)'!C170)</f>
        <v/>
      </c>
      <c r="D170" s="112" t="str">
        <f>IF('見積書(2号)'!H170="","",'見積書(2号)'!H170)</f>
        <v/>
      </c>
      <c r="E170" s="114" t="str">
        <f>IF('見積書(2号)'!E170="","",'見積書(2号)'!E170)</f>
        <v/>
      </c>
      <c r="F170" s="115">
        <f>'見積書(2号)'!F170</f>
        <v>0</v>
      </c>
      <c r="G170" s="113" t="str">
        <f>IF('見積書(2号)'!J170="","",'見積書(2号)'!J170)</f>
        <v/>
      </c>
      <c r="H170" s="113" t="str">
        <f>IF('見積書(2号)'!K170="","",'見積書(2号)'!K170)</f>
        <v/>
      </c>
      <c r="I170" s="113">
        <f>IF('見積書(2号)'!L170="","",'見積書(2号)'!L170)</f>
        <v>0</v>
      </c>
      <c r="J170" s="113" t="str">
        <f>IF('見積書(2号)'!M170="","",'見積書(2号)'!M170)</f>
        <v/>
      </c>
      <c r="K170" s="32"/>
      <c r="L170" s="115">
        <f>IF(OR(F170=""),"",IF('見積書(2号)'!K170="",F170,I170))</f>
        <v>0</v>
      </c>
      <c r="M170" s="116" t="str">
        <f t="shared" si="12"/>
        <v/>
      </c>
      <c r="N170" s="32"/>
      <c r="O170" s="115">
        <f t="shared" si="13"/>
        <v>0</v>
      </c>
      <c r="P170" s="116" t="str">
        <f t="shared" si="14"/>
        <v/>
      </c>
      <c r="Q170" s="80"/>
    </row>
    <row r="171" spans="1:17" ht="40.5" customHeight="1">
      <c r="A171" s="110" t="str">
        <f>IF('見積書(2号)'!A171="","",'見積書(2号)'!A171)</f>
        <v/>
      </c>
      <c r="B171" s="111" t="str">
        <f>IF('見積書(2号)'!B171="","",'見積書(2号)'!B171)</f>
        <v/>
      </c>
      <c r="C171" s="111" t="str">
        <f>IF('見積書(2号)'!C171="","",'見積書(2号)'!C171)</f>
        <v/>
      </c>
      <c r="D171" s="112" t="str">
        <f>IF('見積書(2号)'!H171="","",'見積書(2号)'!H171)</f>
        <v/>
      </c>
      <c r="E171" s="114" t="str">
        <f>IF('見積書(2号)'!E171="","",'見積書(2号)'!E171)</f>
        <v/>
      </c>
      <c r="F171" s="115">
        <f>'見積書(2号)'!F171</f>
        <v>0</v>
      </c>
      <c r="G171" s="113" t="str">
        <f>IF('見積書(2号)'!J171="","",'見積書(2号)'!J171)</f>
        <v/>
      </c>
      <c r="H171" s="113" t="str">
        <f>IF('見積書(2号)'!K171="","",'見積書(2号)'!K171)</f>
        <v/>
      </c>
      <c r="I171" s="113">
        <f>IF('見積書(2号)'!L171="","",'見積書(2号)'!L171)</f>
        <v>0</v>
      </c>
      <c r="J171" s="113" t="str">
        <f>IF('見積書(2号)'!M171="","",'見積書(2号)'!M171)</f>
        <v/>
      </c>
      <c r="K171" s="32"/>
      <c r="L171" s="115">
        <f>IF(OR(F171=""),"",IF('見積書(2号)'!K171="",F171,I171))</f>
        <v>0</v>
      </c>
      <c r="M171" s="116" t="str">
        <f t="shared" si="12"/>
        <v/>
      </c>
      <c r="N171" s="32"/>
      <c r="O171" s="115">
        <f t="shared" si="13"/>
        <v>0</v>
      </c>
      <c r="P171" s="116" t="str">
        <f t="shared" si="14"/>
        <v/>
      </c>
      <c r="Q171" s="80"/>
    </row>
    <row r="172" spans="1:17" ht="40.5" customHeight="1">
      <c r="A172" s="110" t="str">
        <f>IF('見積書(2号)'!A172="","",'見積書(2号)'!A172)</f>
        <v/>
      </c>
      <c r="B172" s="111" t="str">
        <f>IF('見積書(2号)'!B172="","",'見積書(2号)'!B172)</f>
        <v/>
      </c>
      <c r="C172" s="111" t="str">
        <f>IF('見積書(2号)'!C172="","",'見積書(2号)'!C172)</f>
        <v/>
      </c>
      <c r="D172" s="112" t="str">
        <f>IF('見積書(2号)'!H172="","",'見積書(2号)'!H172)</f>
        <v/>
      </c>
      <c r="E172" s="114" t="str">
        <f>IF('見積書(2号)'!E172="","",'見積書(2号)'!E172)</f>
        <v/>
      </c>
      <c r="F172" s="115">
        <f>'見積書(2号)'!F172</f>
        <v>0</v>
      </c>
      <c r="G172" s="113" t="str">
        <f>IF('見積書(2号)'!J172="","",'見積書(2号)'!J172)</f>
        <v/>
      </c>
      <c r="H172" s="113" t="str">
        <f>IF('見積書(2号)'!K172="","",'見積書(2号)'!K172)</f>
        <v/>
      </c>
      <c r="I172" s="113">
        <f>IF('見積書(2号)'!L172="","",'見積書(2号)'!L172)</f>
        <v>0</v>
      </c>
      <c r="J172" s="113" t="str">
        <f>IF('見積書(2号)'!M172="","",'見積書(2号)'!M172)</f>
        <v/>
      </c>
      <c r="K172" s="32"/>
      <c r="L172" s="115">
        <f>IF(OR(F172=""),"",IF('見積書(2号)'!K172="",F172,I172))</f>
        <v>0</v>
      </c>
      <c r="M172" s="116" t="str">
        <f t="shared" si="12"/>
        <v/>
      </c>
      <c r="N172" s="32"/>
      <c r="O172" s="115">
        <f t="shared" si="13"/>
        <v>0</v>
      </c>
      <c r="P172" s="116" t="str">
        <f t="shared" si="14"/>
        <v/>
      </c>
      <c r="Q172" s="80"/>
    </row>
    <row r="173" spans="1:17" ht="40.5" customHeight="1">
      <c r="A173" s="110" t="str">
        <f>IF('見積書(2号)'!A173="","",'見積書(2号)'!A173)</f>
        <v/>
      </c>
      <c r="B173" s="111" t="str">
        <f>IF('見積書(2号)'!B173="","",'見積書(2号)'!B173)</f>
        <v>頁　　計</v>
      </c>
      <c r="C173" s="111" t="str">
        <f>IF('見積書(2号)'!C173="","",'見積書(2号)'!C173)</f>
        <v/>
      </c>
      <c r="D173" s="112" t="str">
        <f>IF('見積書(2号)'!H173="","",'見積書(2号)'!H173)</f>
        <v/>
      </c>
      <c r="E173" s="114" t="str">
        <f>IF('見積書(2号)'!E173="","",'見積書(2号)'!E173)</f>
        <v/>
      </c>
      <c r="F173" s="115">
        <f>'見積書(2号)'!F173</f>
        <v>0</v>
      </c>
      <c r="G173" s="113">
        <f>IF('見積書(2号)'!J173="","",'見積書(2号)'!J173)</f>
        <v>0</v>
      </c>
      <c r="H173" s="113" t="str">
        <f>IF('見積書(2号)'!K173="","",'見積書(2号)'!K173)</f>
        <v/>
      </c>
      <c r="I173" s="113" t="str">
        <f>IF('見積書(2号)'!L173="","",'見積書(2号)'!L173)</f>
        <v/>
      </c>
      <c r="J173" s="113">
        <f>IF('見積書(2号)'!M173="","",'見積書(2号)'!M173)</f>
        <v>0</v>
      </c>
      <c r="K173" s="32"/>
      <c r="L173" s="115">
        <f>IF(OR(F173=""),"",IF('見積書(2号)'!K173="",F173,I173))</f>
        <v>0</v>
      </c>
      <c r="M173" s="116">
        <f>SUM(M145:M172)</f>
        <v>0</v>
      </c>
      <c r="N173" s="32"/>
      <c r="O173" s="115">
        <f t="shared" si="13"/>
        <v>0</v>
      </c>
      <c r="P173" s="116">
        <f>SUM(P145:P172)</f>
        <v>0</v>
      </c>
      <c r="Q173" s="80"/>
    </row>
    <row r="174" spans="1:17" ht="40.5" customHeight="1">
      <c r="A174" s="110" t="str">
        <f>IF('見積書(2号)'!A174="","",'見積書(2号)'!A174)</f>
        <v/>
      </c>
      <c r="B174" s="111" t="str">
        <f>IF('見積書(2号)'!B174="","",'見積書(2号)'!B174)</f>
        <v/>
      </c>
      <c r="C174" s="111" t="str">
        <f>IF('見積書(2号)'!C174="","",'見積書(2号)'!C174)</f>
        <v/>
      </c>
      <c r="D174" s="112" t="str">
        <f>IF('見積書(2号)'!H174="","",'見積書(2号)'!H174)</f>
        <v/>
      </c>
      <c r="E174" s="114" t="str">
        <f>IF('見積書(2号)'!E174="","",'見積書(2号)'!E174)</f>
        <v/>
      </c>
      <c r="F174" s="115">
        <f>'見積書(2号)'!F174</f>
        <v>0</v>
      </c>
      <c r="G174" s="113" t="str">
        <f>IF('見積書(2号)'!J174="","",'見積書(2号)'!J174)</f>
        <v/>
      </c>
      <c r="H174" s="113" t="str">
        <f>IF('見積書(2号)'!K174="","",'見積書(2号)'!K174)</f>
        <v/>
      </c>
      <c r="I174" s="113">
        <f>IF('見積書(2号)'!L174="","",'見積書(2号)'!L174)</f>
        <v>0</v>
      </c>
      <c r="J174" s="113" t="str">
        <f>IF('見積書(2号)'!M174="","",'見積書(2号)'!M174)</f>
        <v/>
      </c>
      <c r="K174" s="32"/>
      <c r="L174" s="115">
        <f>IF(OR(F174=""),"",IF('見積書(2号)'!K174="",F174,I174))</f>
        <v>0</v>
      </c>
      <c r="M174" s="116" t="str">
        <f>IFERROR(IF((K174=""),"",ROUNDDOWN(K174*L174,0)),"")</f>
        <v/>
      </c>
      <c r="N174" s="32"/>
      <c r="O174" s="115">
        <f>L174</f>
        <v>0</v>
      </c>
      <c r="P174" s="116" t="str">
        <f>IFERROR(IF((N174=""),"",ROUNDDOWN(N174*O174,0)),"")</f>
        <v/>
      </c>
      <c r="Q174" s="80"/>
    </row>
    <row r="175" spans="1:17" ht="40.5" customHeight="1">
      <c r="A175" s="110" t="str">
        <f>IF('見積書(2号)'!A175="","",'見積書(2号)'!A175)</f>
        <v/>
      </c>
      <c r="B175" s="111" t="str">
        <f>IF('見積書(2号)'!B175="","",'見積書(2号)'!B175)</f>
        <v/>
      </c>
      <c r="C175" s="111" t="str">
        <f>IF('見積書(2号)'!C175="","",'見積書(2号)'!C175)</f>
        <v/>
      </c>
      <c r="D175" s="112" t="str">
        <f>IF('見積書(2号)'!H175="","",'見積書(2号)'!H175)</f>
        <v/>
      </c>
      <c r="E175" s="114" t="str">
        <f>IF('見積書(2号)'!E175="","",'見積書(2号)'!E175)</f>
        <v/>
      </c>
      <c r="F175" s="115">
        <f>'見積書(2号)'!F175</f>
        <v>0</v>
      </c>
      <c r="G175" s="113" t="str">
        <f>IF('見積書(2号)'!J175="","",'見積書(2号)'!J175)</f>
        <v/>
      </c>
      <c r="H175" s="113" t="str">
        <f>IF('見積書(2号)'!K175="","",'見積書(2号)'!K175)</f>
        <v/>
      </c>
      <c r="I175" s="113">
        <f>IF('見積書(2号)'!L175="","",'見積書(2号)'!L175)</f>
        <v>0</v>
      </c>
      <c r="J175" s="113" t="str">
        <f>IF('見積書(2号)'!M175="","",'見積書(2号)'!M175)</f>
        <v/>
      </c>
      <c r="K175" s="32"/>
      <c r="L175" s="115">
        <f>IF(OR(F175=""),"",IF('見積書(2号)'!K175="",F175,I175))</f>
        <v>0</v>
      </c>
      <c r="M175" s="116" t="str">
        <f t="shared" ref="M175:M201" si="15">IFERROR(IF((K175=""),"",ROUNDDOWN(K175*L175,0)),"")</f>
        <v/>
      </c>
      <c r="N175" s="32"/>
      <c r="O175" s="115">
        <f t="shared" ref="O175:O202" si="16">L175</f>
        <v>0</v>
      </c>
      <c r="P175" s="116" t="str">
        <f t="shared" ref="P175:P201" si="17">IFERROR(IF((N175=""),"",ROUNDDOWN(N175*O175,0)),"")</f>
        <v/>
      </c>
      <c r="Q175" s="80"/>
    </row>
    <row r="176" spans="1:17" ht="40.5" customHeight="1">
      <c r="A176" s="110" t="str">
        <f>IF('見積書(2号)'!A176="","",'見積書(2号)'!A176)</f>
        <v/>
      </c>
      <c r="B176" s="111" t="str">
        <f>IF('見積書(2号)'!B176="","",'見積書(2号)'!B176)</f>
        <v/>
      </c>
      <c r="C176" s="111" t="str">
        <f>IF('見積書(2号)'!C176="","",'見積書(2号)'!C176)</f>
        <v/>
      </c>
      <c r="D176" s="112" t="str">
        <f>IF('見積書(2号)'!H176="","",'見積書(2号)'!H176)</f>
        <v/>
      </c>
      <c r="E176" s="114" t="str">
        <f>IF('見積書(2号)'!E176="","",'見積書(2号)'!E176)</f>
        <v/>
      </c>
      <c r="F176" s="115">
        <f>'見積書(2号)'!F176</f>
        <v>0</v>
      </c>
      <c r="G176" s="113" t="str">
        <f>IF('見積書(2号)'!J176="","",'見積書(2号)'!J176)</f>
        <v/>
      </c>
      <c r="H176" s="113" t="str">
        <f>IF('見積書(2号)'!K176="","",'見積書(2号)'!K176)</f>
        <v/>
      </c>
      <c r="I176" s="113">
        <f>IF('見積書(2号)'!L176="","",'見積書(2号)'!L176)</f>
        <v>0</v>
      </c>
      <c r="J176" s="113" t="str">
        <f>IF('見積書(2号)'!M176="","",'見積書(2号)'!M176)</f>
        <v/>
      </c>
      <c r="K176" s="32"/>
      <c r="L176" s="115">
        <f>IF(OR(F176=""),"",IF('見積書(2号)'!K176="",F176,I176))</f>
        <v>0</v>
      </c>
      <c r="M176" s="116" t="str">
        <f t="shared" si="15"/>
        <v/>
      </c>
      <c r="N176" s="32"/>
      <c r="O176" s="115">
        <f t="shared" si="16"/>
        <v>0</v>
      </c>
      <c r="P176" s="116" t="str">
        <f t="shared" si="17"/>
        <v/>
      </c>
      <c r="Q176" s="80"/>
    </row>
    <row r="177" spans="1:17" ht="40.5" customHeight="1">
      <c r="A177" s="110" t="str">
        <f>IF('見積書(2号)'!A177="","",'見積書(2号)'!A177)</f>
        <v/>
      </c>
      <c r="B177" s="111" t="str">
        <f>IF('見積書(2号)'!B177="","",'見積書(2号)'!B177)</f>
        <v/>
      </c>
      <c r="C177" s="111" t="str">
        <f>IF('見積書(2号)'!C177="","",'見積書(2号)'!C177)</f>
        <v/>
      </c>
      <c r="D177" s="112" t="str">
        <f>IF('見積書(2号)'!H177="","",'見積書(2号)'!H177)</f>
        <v/>
      </c>
      <c r="E177" s="114" t="str">
        <f>IF('見積書(2号)'!E177="","",'見積書(2号)'!E177)</f>
        <v/>
      </c>
      <c r="F177" s="115">
        <f>'見積書(2号)'!F177</f>
        <v>0</v>
      </c>
      <c r="G177" s="113" t="str">
        <f>IF('見積書(2号)'!J177="","",'見積書(2号)'!J177)</f>
        <v/>
      </c>
      <c r="H177" s="113" t="str">
        <f>IF('見積書(2号)'!K177="","",'見積書(2号)'!K177)</f>
        <v/>
      </c>
      <c r="I177" s="113">
        <f>IF('見積書(2号)'!L177="","",'見積書(2号)'!L177)</f>
        <v>0</v>
      </c>
      <c r="J177" s="113" t="str">
        <f>IF('見積書(2号)'!M177="","",'見積書(2号)'!M177)</f>
        <v/>
      </c>
      <c r="K177" s="32"/>
      <c r="L177" s="115">
        <f>IF(OR(F177=""),"",IF('見積書(2号)'!K177="",F177,I177))</f>
        <v>0</v>
      </c>
      <c r="M177" s="116" t="str">
        <f t="shared" si="15"/>
        <v/>
      </c>
      <c r="N177" s="32"/>
      <c r="O177" s="115">
        <f t="shared" si="16"/>
        <v>0</v>
      </c>
      <c r="P177" s="116" t="str">
        <f t="shared" si="17"/>
        <v/>
      </c>
      <c r="Q177" s="80"/>
    </row>
    <row r="178" spans="1:17" ht="40.5" customHeight="1">
      <c r="A178" s="110" t="str">
        <f>IF('見積書(2号)'!A178="","",'見積書(2号)'!A178)</f>
        <v/>
      </c>
      <c r="B178" s="111" t="str">
        <f>IF('見積書(2号)'!B178="","",'見積書(2号)'!B178)</f>
        <v/>
      </c>
      <c r="C178" s="111" t="str">
        <f>IF('見積書(2号)'!C178="","",'見積書(2号)'!C178)</f>
        <v/>
      </c>
      <c r="D178" s="112" t="str">
        <f>IF('見積書(2号)'!H178="","",'見積書(2号)'!H178)</f>
        <v/>
      </c>
      <c r="E178" s="114" t="str">
        <f>IF('見積書(2号)'!E178="","",'見積書(2号)'!E178)</f>
        <v/>
      </c>
      <c r="F178" s="115">
        <f>'見積書(2号)'!F178</f>
        <v>0</v>
      </c>
      <c r="G178" s="113" t="str">
        <f>IF('見積書(2号)'!J178="","",'見積書(2号)'!J178)</f>
        <v/>
      </c>
      <c r="H178" s="113" t="str">
        <f>IF('見積書(2号)'!K178="","",'見積書(2号)'!K178)</f>
        <v/>
      </c>
      <c r="I178" s="113">
        <f>IF('見積書(2号)'!L178="","",'見積書(2号)'!L178)</f>
        <v>0</v>
      </c>
      <c r="J178" s="113" t="str">
        <f>IF('見積書(2号)'!M178="","",'見積書(2号)'!M178)</f>
        <v/>
      </c>
      <c r="K178" s="32"/>
      <c r="L178" s="115">
        <f>IF(OR(F178=""),"",IF('見積書(2号)'!K178="",F178,I178))</f>
        <v>0</v>
      </c>
      <c r="M178" s="116" t="str">
        <f t="shared" si="15"/>
        <v/>
      </c>
      <c r="N178" s="32"/>
      <c r="O178" s="115">
        <f t="shared" si="16"/>
        <v>0</v>
      </c>
      <c r="P178" s="116" t="str">
        <f t="shared" si="17"/>
        <v/>
      </c>
      <c r="Q178" s="80"/>
    </row>
    <row r="179" spans="1:17" ht="40.5" customHeight="1">
      <c r="A179" s="110" t="str">
        <f>IF('見積書(2号)'!A179="","",'見積書(2号)'!A179)</f>
        <v/>
      </c>
      <c r="B179" s="111" t="str">
        <f>IF('見積書(2号)'!B179="","",'見積書(2号)'!B179)</f>
        <v/>
      </c>
      <c r="C179" s="111" t="str">
        <f>IF('見積書(2号)'!C179="","",'見積書(2号)'!C179)</f>
        <v/>
      </c>
      <c r="D179" s="112" t="str">
        <f>IF('見積書(2号)'!H179="","",'見積書(2号)'!H179)</f>
        <v/>
      </c>
      <c r="E179" s="114" t="str">
        <f>IF('見積書(2号)'!E179="","",'見積書(2号)'!E179)</f>
        <v/>
      </c>
      <c r="F179" s="115">
        <f>'見積書(2号)'!F179</f>
        <v>0</v>
      </c>
      <c r="G179" s="113" t="str">
        <f>IF('見積書(2号)'!J179="","",'見積書(2号)'!J179)</f>
        <v/>
      </c>
      <c r="H179" s="113" t="str">
        <f>IF('見積書(2号)'!K179="","",'見積書(2号)'!K179)</f>
        <v/>
      </c>
      <c r="I179" s="113">
        <f>IF('見積書(2号)'!L179="","",'見積書(2号)'!L179)</f>
        <v>0</v>
      </c>
      <c r="J179" s="113" t="str">
        <f>IF('見積書(2号)'!M179="","",'見積書(2号)'!M179)</f>
        <v/>
      </c>
      <c r="K179" s="32"/>
      <c r="L179" s="115">
        <f>IF(OR(F179=""),"",IF('見積書(2号)'!K179="",F179,I179))</f>
        <v>0</v>
      </c>
      <c r="M179" s="116" t="str">
        <f t="shared" si="15"/>
        <v/>
      </c>
      <c r="N179" s="32"/>
      <c r="O179" s="115">
        <f t="shared" si="16"/>
        <v>0</v>
      </c>
      <c r="P179" s="116" t="str">
        <f t="shared" si="17"/>
        <v/>
      </c>
      <c r="Q179" s="80"/>
    </row>
    <row r="180" spans="1:17" ht="40.5" customHeight="1">
      <c r="A180" s="110" t="str">
        <f>IF('見積書(2号)'!A180="","",'見積書(2号)'!A180)</f>
        <v/>
      </c>
      <c r="B180" s="111" t="str">
        <f>IF('見積書(2号)'!B180="","",'見積書(2号)'!B180)</f>
        <v/>
      </c>
      <c r="C180" s="111" t="str">
        <f>IF('見積書(2号)'!C180="","",'見積書(2号)'!C180)</f>
        <v/>
      </c>
      <c r="D180" s="112" t="str">
        <f>IF('見積書(2号)'!H180="","",'見積書(2号)'!H180)</f>
        <v/>
      </c>
      <c r="E180" s="114" t="str">
        <f>IF('見積書(2号)'!E180="","",'見積書(2号)'!E180)</f>
        <v/>
      </c>
      <c r="F180" s="115">
        <f>'見積書(2号)'!F180</f>
        <v>0</v>
      </c>
      <c r="G180" s="113" t="str">
        <f>IF('見積書(2号)'!J180="","",'見積書(2号)'!J180)</f>
        <v/>
      </c>
      <c r="H180" s="113" t="str">
        <f>IF('見積書(2号)'!K180="","",'見積書(2号)'!K180)</f>
        <v/>
      </c>
      <c r="I180" s="113">
        <f>IF('見積書(2号)'!L180="","",'見積書(2号)'!L180)</f>
        <v>0</v>
      </c>
      <c r="J180" s="113" t="str">
        <f>IF('見積書(2号)'!M180="","",'見積書(2号)'!M180)</f>
        <v/>
      </c>
      <c r="K180" s="32"/>
      <c r="L180" s="115">
        <f>IF(OR(F180=""),"",IF('見積書(2号)'!K180="",F180,I180))</f>
        <v>0</v>
      </c>
      <c r="M180" s="116" t="str">
        <f t="shared" si="15"/>
        <v/>
      </c>
      <c r="N180" s="32"/>
      <c r="O180" s="115">
        <f t="shared" si="16"/>
        <v>0</v>
      </c>
      <c r="P180" s="116" t="str">
        <f t="shared" si="17"/>
        <v/>
      </c>
      <c r="Q180" s="80"/>
    </row>
    <row r="181" spans="1:17" ht="40.5" customHeight="1">
      <c r="A181" s="110" t="str">
        <f>IF('見積書(2号)'!A181="","",'見積書(2号)'!A181)</f>
        <v/>
      </c>
      <c r="B181" s="111" t="str">
        <f>IF('見積書(2号)'!B181="","",'見積書(2号)'!B181)</f>
        <v/>
      </c>
      <c r="C181" s="111" t="str">
        <f>IF('見積書(2号)'!C181="","",'見積書(2号)'!C181)</f>
        <v/>
      </c>
      <c r="D181" s="112" t="str">
        <f>IF('見積書(2号)'!H181="","",'見積書(2号)'!H181)</f>
        <v/>
      </c>
      <c r="E181" s="114" t="str">
        <f>IF('見積書(2号)'!E181="","",'見積書(2号)'!E181)</f>
        <v/>
      </c>
      <c r="F181" s="115">
        <f>'見積書(2号)'!F181</f>
        <v>0</v>
      </c>
      <c r="G181" s="113" t="str">
        <f>IF('見積書(2号)'!J181="","",'見積書(2号)'!J181)</f>
        <v/>
      </c>
      <c r="H181" s="113" t="str">
        <f>IF('見積書(2号)'!K181="","",'見積書(2号)'!K181)</f>
        <v/>
      </c>
      <c r="I181" s="113">
        <f>IF('見積書(2号)'!L181="","",'見積書(2号)'!L181)</f>
        <v>0</v>
      </c>
      <c r="J181" s="113" t="str">
        <f>IF('見積書(2号)'!M181="","",'見積書(2号)'!M181)</f>
        <v/>
      </c>
      <c r="K181" s="32"/>
      <c r="L181" s="115">
        <f>IF(OR(F181=""),"",IF('見積書(2号)'!K181="",F181,I181))</f>
        <v>0</v>
      </c>
      <c r="M181" s="116" t="str">
        <f t="shared" si="15"/>
        <v/>
      </c>
      <c r="N181" s="32"/>
      <c r="O181" s="115">
        <f t="shared" si="16"/>
        <v>0</v>
      </c>
      <c r="P181" s="116" t="str">
        <f t="shared" si="17"/>
        <v/>
      </c>
      <c r="Q181" s="80"/>
    </row>
    <row r="182" spans="1:17" ht="40.5" customHeight="1">
      <c r="A182" s="110" t="str">
        <f>IF('見積書(2号)'!A182="","",'見積書(2号)'!A182)</f>
        <v/>
      </c>
      <c r="B182" s="111" t="str">
        <f>IF('見積書(2号)'!B182="","",'見積書(2号)'!B182)</f>
        <v/>
      </c>
      <c r="C182" s="111" t="str">
        <f>IF('見積書(2号)'!C182="","",'見積書(2号)'!C182)</f>
        <v/>
      </c>
      <c r="D182" s="112" t="str">
        <f>IF('見積書(2号)'!H182="","",'見積書(2号)'!H182)</f>
        <v/>
      </c>
      <c r="E182" s="114" t="str">
        <f>IF('見積書(2号)'!E182="","",'見積書(2号)'!E182)</f>
        <v/>
      </c>
      <c r="F182" s="115">
        <f>'見積書(2号)'!F182</f>
        <v>0</v>
      </c>
      <c r="G182" s="113" t="str">
        <f>IF('見積書(2号)'!J182="","",'見積書(2号)'!J182)</f>
        <v/>
      </c>
      <c r="H182" s="113" t="str">
        <f>IF('見積書(2号)'!K182="","",'見積書(2号)'!K182)</f>
        <v/>
      </c>
      <c r="I182" s="113">
        <f>IF('見積書(2号)'!L182="","",'見積書(2号)'!L182)</f>
        <v>0</v>
      </c>
      <c r="J182" s="113" t="str">
        <f>IF('見積書(2号)'!M182="","",'見積書(2号)'!M182)</f>
        <v/>
      </c>
      <c r="K182" s="32"/>
      <c r="L182" s="115">
        <f>IF(OR(F182=""),"",IF('見積書(2号)'!K182="",F182,I182))</f>
        <v>0</v>
      </c>
      <c r="M182" s="116" t="str">
        <f t="shared" si="15"/>
        <v/>
      </c>
      <c r="N182" s="32"/>
      <c r="O182" s="115">
        <f t="shared" si="16"/>
        <v>0</v>
      </c>
      <c r="P182" s="116" t="str">
        <f t="shared" si="17"/>
        <v/>
      </c>
      <c r="Q182" s="80"/>
    </row>
    <row r="183" spans="1:17" ht="40.5" customHeight="1">
      <c r="A183" s="110" t="str">
        <f>IF('見積書(2号)'!A183="","",'見積書(2号)'!A183)</f>
        <v/>
      </c>
      <c r="B183" s="111" t="str">
        <f>IF('見積書(2号)'!B183="","",'見積書(2号)'!B183)</f>
        <v/>
      </c>
      <c r="C183" s="111" t="str">
        <f>IF('見積書(2号)'!C183="","",'見積書(2号)'!C183)</f>
        <v/>
      </c>
      <c r="D183" s="112" t="str">
        <f>IF('見積書(2号)'!H183="","",'見積書(2号)'!H183)</f>
        <v/>
      </c>
      <c r="E183" s="114" t="str">
        <f>IF('見積書(2号)'!E183="","",'見積書(2号)'!E183)</f>
        <v/>
      </c>
      <c r="F183" s="115">
        <f>'見積書(2号)'!F183</f>
        <v>0</v>
      </c>
      <c r="G183" s="113" t="str">
        <f>IF('見積書(2号)'!J183="","",'見積書(2号)'!J183)</f>
        <v/>
      </c>
      <c r="H183" s="113" t="str">
        <f>IF('見積書(2号)'!K183="","",'見積書(2号)'!K183)</f>
        <v/>
      </c>
      <c r="I183" s="113">
        <f>IF('見積書(2号)'!L183="","",'見積書(2号)'!L183)</f>
        <v>0</v>
      </c>
      <c r="J183" s="113" t="str">
        <f>IF('見積書(2号)'!M183="","",'見積書(2号)'!M183)</f>
        <v/>
      </c>
      <c r="K183" s="32"/>
      <c r="L183" s="115">
        <f>IF(OR(F183=""),"",IF('見積書(2号)'!K183="",F183,I183))</f>
        <v>0</v>
      </c>
      <c r="M183" s="116" t="str">
        <f t="shared" si="15"/>
        <v/>
      </c>
      <c r="N183" s="32"/>
      <c r="O183" s="115">
        <f t="shared" si="16"/>
        <v>0</v>
      </c>
      <c r="P183" s="116" t="str">
        <f t="shared" si="17"/>
        <v/>
      </c>
      <c r="Q183" s="80"/>
    </row>
    <row r="184" spans="1:17" ht="40.5" customHeight="1">
      <c r="A184" s="110" t="str">
        <f>IF('見積書(2号)'!A184="","",'見積書(2号)'!A184)</f>
        <v/>
      </c>
      <c r="B184" s="111" t="str">
        <f>IF('見積書(2号)'!B184="","",'見積書(2号)'!B184)</f>
        <v/>
      </c>
      <c r="C184" s="111" t="str">
        <f>IF('見積書(2号)'!C184="","",'見積書(2号)'!C184)</f>
        <v/>
      </c>
      <c r="D184" s="112" t="str">
        <f>IF('見積書(2号)'!H184="","",'見積書(2号)'!H184)</f>
        <v/>
      </c>
      <c r="E184" s="114" t="str">
        <f>IF('見積書(2号)'!E184="","",'見積書(2号)'!E184)</f>
        <v/>
      </c>
      <c r="F184" s="115">
        <f>'見積書(2号)'!F184</f>
        <v>0</v>
      </c>
      <c r="G184" s="113" t="str">
        <f>IF('見積書(2号)'!J184="","",'見積書(2号)'!J184)</f>
        <v/>
      </c>
      <c r="H184" s="113" t="str">
        <f>IF('見積書(2号)'!K184="","",'見積書(2号)'!K184)</f>
        <v/>
      </c>
      <c r="I184" s="113">
        <f>IF('見積書(2号)'!L184="","",'見積書(2号)'!L184)</f>
        <v>0</v>
      </c>
      <c r="J184" s="113" t="str">
        <f>IF('見積書(2号)'!M184="","",'見積書(2号)'!M184)</f>
        <v/>
      </c>
      <c r="K184" s="32"/>
      <c r="L184" s="115">
        <f>IF(OR(F184=""),"",IF('見積書(2号)'!K184="",F184,I184))</f>
        <v>0</v>
      </c>
      <c r="M184" s="116" t="str">
        <f t="shared" si="15"/>
        <v/>
      </c>
      <c r="N184" s="32"/>
      <c r="O184" s="115">
        <f t="shared" si="16"/>
        <v>0</v>
      </c>
      <c r="P184" s="116" t="str">
        <f t="shared" si="17"/>
        <v/>
      </c>
      <c r="Q184" s="80"/>
    </row>
    <row r="185" spans="1:17" ht="40.5" customHeight="1">
      <c r="A185" s="110" t="str">
        <f>IF('見積書(2号)'!A185="","",'見積書(2号)'!A185)</f>
        <v/>
      </c>
      <c r="B185" s="111" t="str">
        <f>IF('見積書(2号)'!B185="","",'見積書(2号)'!B185)</f>
        <v/>
      </c>
      <c r="C185" s="111" t="str">
        <f>IF('見積書(2号)'!C185="","",'見積書(2号)'!C185)</f>
        <v/>
      </c>
      <c r="D185" s="112" t="str">
        <f>IF('見積書(2号)'!H185="","",'見積書(2号)'!H185)</f>
        <v/>
      </c>
      <c r="E185" s="114" t="str">
        <f>IF('見積書(2号)'!E185="","",'見積書(2号)'!E185)</f>
        <v/>
      </c>
      <c r="F185" s="115">
        <f>'見積書(2号)'!F185</f>
        <v>0</v>
      </c>
      <c r="G185" s="113" t="str">
        <f>IF('見積書(2号)'!J185="","",'見積書(2号)'!J185)</f>
        <v/>
      </c>
      <c r="H185" s="113" t="str">
        <f>IF('見積書(2号)'!K185="","",'見積書(2号)'!K185)</f>
        <v/>
      </c>
      <c r="I185" s="113">
        <f>IF('見積書(2号)'!L185="","",'見積書(2号)'!L185)</f>
        <v>0</v>
      </c>
      <c r="J185" s="113" t="str">
        <f>IF('見積書(2号)'!M185="","",'見積書(2号)'!M185)</f>
        <v/>
      </c>
      <c r="K185" s="32"/>
      <c r="L185" s="115">
        <f>IF(OR(F185=""),"",IF('見積書(2号)'!K185="",F185,I185))</f>
        <v>0</v>
      </c>
      <c r="M185" s="116" t="str">
        <f t="shared" si="15"/>
        <v/>
      </c>
      <c r="N185" s="32"/>
      <c r="O185" s="115">
        <f t="shared" si="16"/>
        <v>0</v>
      </c>
      <c r="P185" s="116" t="str">
        <f t="shared" si="17"/>
        <v/>
      </c>
      <c r="Q185" s="80"/>
    </row>
    <row r="186" spans="1:17" ht="40.5" customHeight="1">
      <c r="A186" s="110" t="str">
        <f>IF('見積書(2号)'!A186="","",'見積書(2号)'!A186)</f>
        <v/>
      </c>
      <c r="B186" s="111" t="str">
        <f>IF('見積書(2号)'!B186="","",'見積書(2号)'!B186)</f>
        <v/>
      </c>
      <c r="C186" s="111" t="str">
        <f>IF('見積書(2号)'!C186="","",'見積書(2号)'!C186)</f>
        <v/>
      </c>
      <c r="D186" s="112" t="str">
        <f>IF('見積書(2号)'!H186="","",'見積書(2号)'!H186)</f>
        <v/>
      </c>
      <c r="E186" s="114" t="str">
        <f>IF('見積書(2号)'!E186="","",'見積書(2号)'!E186)</f>
        <v/>
      </c>
      <c r="F186" s="115">
        <f>'見積書(2号)'!F186</f>
        <v>0</v>
      </c>
      <c r="G186" s="113" t="str">
        <f>IF('見積書(2号)'!J186="","",'見積書(2号)'!J186)</f>
        <v/>
      </c>
      <c r="H186" s="113" t="str">
        <f>IF('見積書(2号)'!K186="","",'見積書(2号)'!K186)</f>
        <v/>
      </c>
      <c r="I186" s="113">
        <f>IF('見積書(2号)'!L186="","",'見積書(2号)'!L186)</f>
        <v>0</v>
      </c>
      <c r="J186" s="113" t="str">
        <f>IF('見積書(2号)'!M186="","",'見積書(2号)'!M186)</f>
        <v/>
      </c>
      <c r="K186" s="32"/>
      <c r="L186" s="115">
        <f>IF(OR(F186=""),"",IF('見積書(2号)'!K186="",F186,I186))</f>
        <v>0</v>
      </c>
      <c r="M186" s="116" t="str">
        <f t="shared" si="15"/>
        <v/>
      </c>
      <c r="N186" s="32"/>
      <c r="O186" s="115">
        <f t="shared" si="16"/>
        <v>0</v>
      </c>
      <c r="P186" s="116" t="str">
        <f t="shared" si="17"/>
        <v/>
      </c>
      <c r="Q186" s="80"/>
    </row>
    <row r="187" spans="1:17" ht="40.5" customHeight="1">
      <c r="A187" s="110" t="str">
        <f>IF('見積書(2号)'!A187="","",'見積書(2号)'!A187)</f>
        <v/>
      </c>
      <c r="B187" s="111" t="str">
        <f>IF('見積書(2号)'!B187="","",'見積書(2号)'!B187)</f>
        <v/>
      </c>
      <c r="C187" s="111" t="str">
        <f>IF('見積書(2号)'!C187="","",'見積書(2号)'!C187)</f>
        <v/>
      </c>
      <c r="D187" s="112" t="str">
        <f>IF('見積書(2号)'!H187="","",'見積書(2号)'!H187)</f>
        <v/>
      </c>
      <c r="E187" s="114" t="str">
        <f>IF('見積書(2号)'!E187="","",'見積書(2号)'!E187)</f>
        <v/>
      </c>
      <c r="F187" s="115">
        <f>'見積書(2号)'!F187</f>
        <v>0</v>
      </c>
      <c r="G187" s="113" t="str">
        <f>IF('見積書(2号)'!J187="","",'見積書(2号)'!J187)</f>
        <v/>
      </c>
      <c r="H187" s="113" t="str">
        <f>IF('見積書(2号)'!K187="","",'見積書(2号)'!K187)</f>
        <v/>
      </c>
      <c r="I187" s="113">
        <f>IF('見積書(2号)'!L187="","",'見積書(2号)'!L187)</f>
        <v>0</v>
      </c>
      <c r="J187" s="113" t="str">
        <f>IF('見積書(2号)'!M187="","",'見積書(2号)'!M187)</f>
        <v/>
      </c>
      <c r="K187" s="32"/>
      <c r="L187" s="115">
        <f>IF(OR(F187=""),"",IF('見積書(2号)'!K187="",F187,I187))</f>
        <v>0</v>
      </c>
      <c r="M187" s="116" t="str">
        <f t="shared" si="15"/>
        <v/>
      </c>
      <c r="N187" s="32"/>
      <c r="O187" s="115">
        <f t="shared" si="16"/>
        <v>0</v>
      </c>
      <c r="P187" s="116" t="str">
        <f t="shared" si="17"/>
        <v/>
      </c>
      <c r="Q187" s="80"/>
    </row>
    <row r="188" spans="1:17" ht="40.5" customHeight="1">
      <c r="A188" s="110" t="str">
        <f>IF('見積書(2号)'!A188="","",'見積書(2号)'!A188)</f>
        <v/>
      </c>
      <c r="B188" s="111" t="str">
        <f>IF('見積書(2号)'!B188="","",'見積書(2号)'!B188)</f>
        <v/>
      </c>
      <c r="C188" s="111" t="str">
        <f>IF('見積書(2号)'!C188="","",'見積書(2号)'!C188)</f>
        <v/>
      </c>
      <c r="D188" s="112" t="str">
        <f>IF('見積書(2号)'!H188="","",'見積書(2号)'!H188)</f>
        <v/>
      </c>
      <c r="E188" s="114" t="str">
        <f>IF('見積書(2号)'!E188="","",'見積書(2号)'!E188)</f>
        <v/>
      </c>
      <c r="F188" s="115">
        <f>'見積書(2号)'!F188</f>
        <v>0</v>
      </c>
      <c r="G188" s="113" t="str">
        <f>IF('見積書(2号)'!J188="","",'見積書(2号)'!J188)</f>
        <v/>
      </c>
      <c r="H188" s="113" t="str">
        <f>IF('見積書(2号)'!K188="","",'見積書(2号)'!K188)</f>
        <v/>
      </c>
      <c r="I188" s="113">
        <f>IF('見積書(2号)'!L188="","",'見積書(2号)'!L188)</f>
        <v>0</v>
      </c>
      <c r="J188" s="113" t="str">
        <f>IF('見積書(2号)'!M188="","",'見積書(2号)'!M188)</f>
        <v/>
      </c>
      <c r="K188" s="32"/>
      <c r="L188" s="115">
        <f>IF(OR(F188=""),"",IF('見積書(2号)'!K188="",F188,I188))</f>
        <v>0</v>
      </c>
      <c r="M188" s="116" t="str">
        <f t="shared" si="15"/>
        <v/>
      </c>
      <c r="N188" s="32"/>
      <c r="O188" s="115">
        <f t="shared" si="16"/>
        <v>0</v>
      </c>
      <c r="P188" s="116" t="str">
        <f t="shared" si="17"/>
        <v/>
      </c>
      <c r="Q188" s="80"/>
    </row>
    <row r="189" spans="1:17" ht="40.5" customHeight="1">
      <c r="A189" s="110" t="str">
        <f>IF('見積書(2号)'!A189="","",'見積書(2号)'!A189)</f>
        <v/>
      </c>
      <c r="B189" s="111" t="str">
        <f>IF('見積書(2号)'!B189="","",'見積書(2号)'!B189)</f>
        <v/>
      </c>
      <c r="C189" s="111" t="str">
        <f>IF('見積書(2号)'!C189="","",'見積書(2号)'!C189)</f>
        <v/>
      </c>
      <c r="D189" s="112" t="str">
        <f>IF('見積書(2号)'!H189="","",'見積書(2号)'!H189)</f>
        <v/>
      </c>
      <c r="E189" s="114" t="str">
        <f>IF('見積書(2号)'!E189="","",'見積書(2号)'!E189)</f>
        <v/>
      </c>
      <c r="F189" s="115">
        <f>'見積書(2号)'!F189</f>
        <v>0</v>
      </c>
      <c r="G189" s="113" t="str">
        <f>IF('見積書(2号)'!J189="","",'見積書(2号)'!J189)</f>
        <v/>
      </c>
      <c r="H189" s="113" t="str">
        <f>IF('見積書(2号)'!K189="","",'見積書(2号)'!K189)</f>
        <v/>
      </c>
      <c r="I189" s="113">
        <f>IF('見積書(2号)'!L189="","",'見積書(2号)'!L189)</f>
        <v>0</v>
      </c>
      <c r="J189" s="113" t="str">
        <f>IF('見積書(2号)'!M189="","",'見積書(2号)'!M189)</f>
        <v/>
      </c>
      <c r="K189" s="32"/>
      <c r="L189" s="115">
        <f>IF(OR(F189=""),"",IF('見積書(2号)'!K189="",F189,I189))</f>
        <v>0</v>
      </c>
      <c r="M189" s="116" t="str">
        <f t="shared" si="15"/>
        <v/>
      </c>
      <c r="N189" s="32"/>
      <c r="O189" s="115">
        <f t="shared" si="16"/>
        <v>0</v>
      </c>
      <c r="P189" s="116" t="str">
        <f t="shared" si="17"/>
        <v/>
      </c>
      <c r="Q189" s="80"/>
    </row>
    <row r="190" spans="1:17" ht="40.5" customHeight="1">
      <c r="A190" s="110" t="str">
        <f>IF('見積書(2号)'!A190="","",'見積書(2号)'!A190)</f>
        <v/>
      </c>
      <c r="B190" s="111" t="str">
        <f>IF('見積書(2号)'!B190="","",'見積書(2号)'!B190)</f>
        <v/>
      </c>
      <c r="C190" s="111" t="str">
        <f>IF('見積書(2号)'!C190="","",'見積書(2号)'!C190)</f>
        <v/>
      </c>
      <c r="D190" s="112" t="str">
        <f>IF('見積書(2号)'!H190="","",'見積書(2号)'!H190)</f>
        <v/>
      </c>
      <c r="E190" s="114" t="str">
        <f>IF('見積書(2号)'!E190="","",'見積書(2号)'!E190)</f>
        <v/>
      </c>
      <c r="F190" s="115">
        <f>'見積書(2号)'!F190</f>
        <v>0</v>
      </c>
      <c r="G190" s="113" t="str">
        <f>IF('見積書(2号)'!J190="","",'見積書(2号)'!J190)</f>
        <v/>
      </c>
      <c r="H190" s="113" t="str">
        <f>IF('見積書(2号)'!K190="","",'見積書(2号)'!K190)</f>
        <v/>
      </c>
      <c r="I190" s="113">
        <f>IF('見積書(2号)'!L190="","",'見積書(2号)'!L190)</f>
        <v>0</v>
      </c>
      <c r="J190" s="113" t="str">
        <f>IF('見積書(2号)'!M190="","",'見積書(2号)'!M190)</f>
        <v/>
      </c>
      <c r="K190" s="32"/>
      <c r="L190" s="115">
        <f>IF(OR(F190=""),"",IF('見積書(2号)'!K190="",F190,I190))</f>
        <v>0</v>
      </c>
      <c r="M190" s="116" t="str">
        <f t="shared" si="15"/>
        <v/>
      </c>
      <c r="N190" s="32"/>
      <c r="O190" s="115">
        <f t="shared" si="16"/>
        <v>0</v>
      </c>
      <c r="P190" s="116" t="str">
        <f t="shared" si="17"/>
        <v/>
      </c>
      <c r="Q190" s="80"/>
    </row>
    <row r="191" spans="1:17" ht="40.5" customHeight="1">
      <c r="A191" s="110" t="str">
        <f>IF('見積書(2号)'!A191="","",'見積書(2号)'!A191)</f>
        <v/>
      </c>
      <c r="B191" s="111" t="str">
        <f>IF('見積書(2号)'!B191="","",'見積書(2号)'!B191)</f>
        <v/>
      </c>
      <c r="C191" s="111" t="str">
        <f>IF('見積書(2号)'!C191="","",'見積書(2号)'!C191)</f>
        <v/>
      </c>
      <c r="D191" s="112" t="str">
        <f>IF('見積書(2号)'!H191="","",'見積書(2号)'!H191)</f>
        <v/>
      </c>
      <c r="E191" s="114" t="str">
        <f>IF('見積書(2号)'!E191="","",'見積書(2号)'!E191)</f>
        <v/>
      </c>
      <c r="F191" s="115">
        <f>'見積書(2号)'!F191</f>
        <v>0</v>
      </c>
      <c r="G191" s="113" t="str">
        <f>IF('見積書(2号)'!J191="","",'見積書(2号)'!J191)</f>
        <v/>
      </c>
      <c r="H191" s="113" t="str">
        <f>IF('見積書(2号)'!K191="","",'見積書(2号)'!K191)</f>
        <v/>
      </c>
      <c r="I191" s="113">
        <f>IF('見積書(2号)'!L191="","",'見積書(2号)'!L191)</f>
        <v>0</v>
      </c>
      <c r="J191" s="113" t="str">
        <f>IF('見積書(2号)'!M191="","",'見積書(2号)'!M191)</f>
        <v/>
      </c>
      <c r="K191" s="32"/>
      <c r="L191" s="115">
        <f>IF(OR(F191=""),"",IF('見積書(2号)'!K191="",F191,I191))</f>
        <v>0</v>
      </c>
      <c r="M191" s="116" t="str">
        <f t="shared" si="15"/>
        <v/>
      </c>
      <c r="N191" s="32"/>
      <c r="O191" s="115">
        <f t="shared" si="16"/>
        <v>0</v>
      </c>
      <c r="P191" s="116" t="str">
        <f t="shared" si="17"/>
        <v/>
      </c>
      <c r="Q191" s="80"/>
    </row>
    <row r="192" spans="1:17" ht="40.5" customHeight="1">
      <c r="A192" s="110" t="str">
        <f>IF('見積書(2号)'!A192="","",'見積書(2号)'!A192)</f>
        <v/>
      </c>
      <c r="B192" s="111" t="str">
        <f>IF('見積書(2号)'!B192="","",'見積書(2号)'!B192)</f>
        <v/>
      </c>
      <c r="C192" s="111" t="str">
        <f>IF('見積書(2号)'!C192="","",'見積書(2号)'!C192)</f>
        <v/>
      </c>
      <c r="D192" s="112" t="str">
        <f>IF('見積書(2号)'!H192="","",'見積書(2号)'!H192)</f>
        <v/>
      </c>
      <c r="E192" s="114" t="str">
        <f>IF('見積書(2号)'!E192="","",'見積書(2号)'!E192)</f>
        <v/>
      </c>
      <c r="F192" s="115">
        <f>'見積書(2号)'!F192</f>
        <v>0</v>
      </c>
      <c r="G192" s="113" t="str">
        <f>IF('見積書(2号)'!J192="","",'見積書(2号)'!J192)</f>
        <v/>
      </c>
      <c r="H192" s="113" t="str">
        <f>IF('見積書(2号)'!K192="","",'見積書(2号)'!K192)</f>
        <v/>
      </c>
      <c r="I192" s="113">
        <f>IF('見積書(2号)'!L192="","",'見積書(2号)'!L192)</f>
        <v>0</v>
      </c>
      <c r="J192" s="113" t="str">
        <f>IF('見積書(2号)'!M192="","",'見積書(2号)'!M192)</f>
        <v/>
      </c>
      <c r="K192" s="32"/>
      <c r="L192" s="115">
        <f>IF(OR(F192=""),"",IF('見積書(2号)'!K192="",F192,I192))</f>
        <v>0</v>
      </c>
      <c r="M192" s="116" t="str">
        <f t="shared" si="15"/>
        <v/>
      </c>
      <c r="N192" s="32"/>
      <c r="O192" s="115">
        <f t="shared" si="16"/>
        <v>0</v>
      </c>
      <c r="P192" s="116" t="str">
        <f t="shared" si="17"/>
        <v/>
      </c>
      <c r="Q192" s="80"/>
    </row>
    <row r="193" spans="1:17" ht="40.5" customHeight="1">
      <c r="A193" s="110" t="str">
        <f>IF('見積書(2号)'!A193="","",'見積書(2号)'!A193)</f>
        <v/>
      </c>
      <c r="B193" s="111" t="str">
        <f>IF('見積書(2号)'!B193="","",'見積書(2号)'!B193)</f>
        <v/>
      </c>
      <c r="C193" s="111" t="str">
        <f>IF('見積書(2号)'!C193="","",'見積書(2号)'!C193)</f>
        <v/>
      </c>
      <c r="D193" s="112" t="str">
        <f>IF('見積書(2号)'!H193="","",'見積書(2号)'!H193)</f>
        <v/>
      </c>
      <c r="E193" s="114" t="str">
        <f>IF('見積書(2号)'!E193="","",'見積書(2号)'!E193)</f>
        <v/>
      </c>
      <c r="F193" s="115">
        <f>'見積書(2号)'!F193</f>
        <v>0</v>
      </c>
      <c r="G193" s="113" t="str">
        <f>IF('見積書(2号)'!J193="","",'見積書(2号)'!J193)</f>
        <v/>
      </c>
      <c r="H193" s="113" t="str">
        <f>IF('見積書(2号)'!K193="","",'見積書(2号)'!K193)</f>
        <v/>
      </c>
      <c r="I193" s="113">
        <f>IF('見積書(2号)'!L193="","",'見積書(2号)'!L193)</f>
        <v>0</v>
      </c>
      <c r="J193" s="113" t="str">
        <f>IF('見積書(2号)'!M193="","",'見積書(2号)'!M193)</f>
        <v/>
      </c>
      <c r="K193" s="32"/>
      <c r="L193" s="115">
        <f>IF(OR(F193=""),"",IF('見積書(2号)'!K193="",F193,I193))</f>
        <v>0</v>
      </c>
      <c r="M193" s="116" t="str">
        <f t="shared" si="15"/>
        <v/>
      </c>
      <c r="N193" s="32"/>
      <c r="O193" s="115">
        <f t="shared" si="16"/>
        <v>0</v>
      </c>
      <c r="P193" s="116" t="str">
        <f t="shared" si="17"/>
        <v/>
      </c>
      <c r="Q193" s="80"/>
    </row>
    <row r="194" spans="1:17" ht="40.5" customHeight="1">
      <c r="A194" s="110" t="str">
        <f>IF('見積書(2号)'!A194="","",'見積書(2号)'!A194)</f>
        <v/>
      </c>
      <c r="B194" s="111" t="str">
        <f>IF('見積書(2号)'!B194="","",'見積書(2号)'!B194)</f>
        <v/>
      </c>
      <c r="C194" s="111" t="str">
        <f>IF('見積書(2号)'!C194="","",'見積書(2号)'!C194)</f>
        <v/>
      </c>
      <c r="D194" s="112" t="str">
        <f>IF('見積書(2号)'!H194="","",'見積書(2号)'!H194)</f>
        <v/>
      </c>
      <c r="E194" s="114" t="str">
        <f>IF('見積書(2号)'!E194="","",'見積書(2号)'!E194)</f>
        <v/>
      </c>
      <c r="F194" s="115">
        <f>'見積書(2号)'!F194</f>
        <v>0</v>
      </c>
      <c r="G194" s="113" t="str">
        <f>IF('見積書(2号)'!J194="","",'見積書(2号)'!J194)</f>
        <v/>
      </c>
      <c r="H194" s="113" t="str">
        <f>IF('見積書(2号)'!K194="","",'見積書(2号)'!K194)</f>
        <v/>
      </c>
      <c r="I194" s="113">
        <f>IF('見積書(2号)'!L194="","",'見積書(2号)'!L194)</f>
        <v>0</v>
      </c>
      <c r="J194" s="113" t="str">
        <f>IF('見積書(2号)'!M194="","",'見積書(2号)'!M194)</f>
        <v/>
      </c>
      <c r="K194" s="32"/>
      <c r="L194" s="115">
        <f>IF(OR(F194=""),"",IF('見積書(2号)'!K194="",F194,I194))</f>
        <v>0</v>
      </c>
      <c r="M194" s="116" t="str">
        <f t="shared" si="15"/>
        <v/>
      </c>
      <c r="N194" s="32"/>
      <c r="O194" s="115">
        <f t="shared" si="16"/>
        <v>0</v>
      </c>
      <c r="P194" s="116" t="str">
        <f t="shared" si="17"/>
        <v/>
      </c>
      <c r="Q194" s="80"/>
    </row>
    <row r="195" spans="1:17" ht="40.5" customHeight="1">
      <c r="A195" s="110" t="str">
        <f>IF('見積書(2号)'!A195="","",'見積書(2号)'!A195)</f>
        <v/>
      </c>
      <c r="B195" s="111" t="str">
        <f>IF('見積書(2号)'!B195="","",'見積書(2号)'!B195)</f>
        <v/>
      </c>
      <c r="C195" s="111" t="str">
        <f>IF('見積書(2号)'!C195="","",'見積書(2号)'!C195)</f>
        <v/>
      </c>
      <c r="D195" s="112" t="str">
        <f>IF('見積書(2号)'!H195="","",'見積書(2号)'!H195)</f>
        <v/>
      </c>
      <c r="E195" s="114" t="str">
        <f>IF('見積書(2号)'!E195="","",'見積書(2号)'!E195)</f>
        <v/>
      </c>
      <c r="F195" s="115">
        <f>'見積書(2号)'!F195</f>
        <v>0</v>
      </c>
      <c r="G195" s="113" t="str">
        <f>IF('見積書(2号)'!J195="","",'見積書(2号)'!J195)</f>
        <v/>
      </c>
      <c r="H195" s="113" t="str">
        <f>IF('見積書(2号)'!K195="","",'見積書(2号)'!K195)</f>
        <v/>
      </c>
      <c r="I195" s="113">
        <f>IF('見積書(2号)'!L195="","",'見積書(2号)'!L195)</f>
        <v>0</v>
      </c>
      <c r="J195" s="113" t="str">
        <f>IF('見積書(2号)'!M195="","",'見積書(2号)'!M195)</f>
        <v/>
      </c>
      <c r="K195" s="32"/>
      <c r="L195" s="115">
        <f>IF(OR(F195=""),"",IF('見積書(2号)'!K195="",F195,I195))</f>
        <v>0</v>
      </c>
      <c r="M195" s="116" t="str">
        <f t="shared" si="15"/>
        <v/>
      </c>
      <c r="N195" s="32"/>
      <c r="O195" s="115">
        <f t="shared" si="16"/>
        <v>0</v>
      </c>
      <c r="P195" s="116" t="str">
        <f t="shared" si="17"/>
        <v/>
      </c>
      <c r="Q195" s="80"/>
    </row>
    <row r="196" spans="1:17" ht="40.5" customHeight="1">
      <c r="A196" s="110" t="str">
        <f>IF('見積書(2号)'!A196="","",'見積書(2号)'!A196)</f>
        <v/>
      </c>
      <c r="B196" s="111" t="str">
        <f>IF('見積書(2号)'!B196="","",'見積書(2号)'!B196)</f>
        <v/>
      </c>
      <c r="C196" s="111" t="str">
        <f>IF('見積書(2号)'!C196="","",'見積書(2号)'!C196)</f>
        <v/>
      </c>
      <c r="D196" s="112" t="str">
        <f>IF('見積書(2号)'!H196="","",'見積書(2号)'!H196)</f>
        <v/>
      </c>
      <c r="E196" s="114" t="str">
        <f>IF('見積書(2号)'!E196="","",'見積書(2号)'!E196)</f>
        <v/>
      </c>
      <c r="F196" s="115">
        <f>'見積書(2号)'!F196</f>
        <v>0</v>
      </c>
      <c r="G196" s="113" t="str">
        <f>IF('見積書(2号)'!J196="","",'見積書(2号)'!J196)</f>
        <v/>
      </c>
      <c r="H196" s="113" t="str">
        <f>IF('見積書(2号)'!K196="","",'見積書(2号)'!K196)</f>
        <v/>
      </c>
      <c r="I196" s="113">
        <f>IF('見積書(2号)'!L196="","",'見積書(2号)'!L196)</f>
        <v>0</v>
      </c>
      <c r="J196" s="113" t="str">
        <f>IF('見積書(2号)'!M196="","",'見積書(2号)'!M196)</f>
        <v/>
      </c>
      <c r="K196" s="32"/>
      <c r="L196" s="115">
        <f>IF(OR(F196=""),"",IF('見積書(2号)'!K196="",F196,I196))</f>
        <v>0</v>
      </c>
      <c r="M196" s="116" t="str">
        <f t="shared" si="15"/>
        <v/>
      </c>
      <c r="N196" s="32"/>
      <c r="O196" s="115">
        <f t="shared" si="16"/>
        <v>0</v>
      </c>
      <c r="P196" s="116" t="str">
        <f t="shared" si="17"/>
        <v/>
      </c>
      <c r="Q196" s="80"/>
    </row>
    <row r="197" spans="1:17" ht="40.5" customHeight="1">
      <c r="A197" s="110" t="str">
        <f>IF('見積書(2号)'!A197="","",'見積書(2号)'!A197)</f>
        <v/>
      </c>
      <c r="B197" s="111" t="str">
        <f>IF('見積書(2号)'!B197="","",'見積書(2号)'!B197)</f>
        <v/>
      </c>
      <c r="C197" s="111" t="str">
        <f>IF('見積書(2号)'!C197="","",'見積書(2号)'!C197)</f>
        <v/>
      </c>
      <c r="D197" s="112" t="str">
        <f>IF('見積書(2号)'!H197="","",'見積書(2号)'!H197)</f>
        <v/>
      </c>
      <c r="E197" s="114" t="str">
        <f>IF('見積書(2号)'!E197="","",'見積書(2号)'!E197)</f>
        <v/>
      </c>
      <c r="F197" s="115">
        <f>'見積書(2号)'!F197</f>
        <v>0</v>
      </c>
      <c r="G197" s="113" t="str">
        <f>IF('見積書(2号)'!J197="","",'見積書(2号)'!J197)</f>
        <v/>
      </c>
      <c r="H197" s="113" t="str">
        <f>IF('見積書(2号)'!K197="","",'見積書(2号)'!K197)</f>
        <v/>
      </c>
      <c r="I197" s="113">
        <f>IF('見積書(2号)'!L197="","",'見積書(2号)'!L197)</f>
        <v>0</v>
      </c>
      <c r="J197" s="113" t="str">
        <f>IF('見積書(2号)'!M197="","",'見積書(2号)'!M197)</f>
        <v/>
      </c>
      <c r="K197" s="32"/>
      <c r="L197" s="115">
        <f>IF(OR(F197=""),"",IF('見積書(2号)'!K197="",F197,I197))</f>
        <v>0</v>
      </c>
      <c r="M197" s="116" t="str">
        <f t="shared" si="15"/>
        <v/>
      </c>
      <c r="N197" s="32"/>
      <c r="O197" s="115">
        <f t="shared" si="16"/>
        <v>0</v>
      </c>
      <c r="P197" s="116" t="str">
        <f t="shared" si="17"/>
        <v/>
      </c>
      <c r="Q197" s="80"/>
    </row>
    <row r="198" spans="1:17" ht="40.5" customHeight="1">
      <c r="A198" s="110" t="str">
        <f>IF('見積書(2号)'!A198="","",'見積書(2号)'!A198)</f>
        <v/>
      </c>
      <c r="B198" s="111" t="str">
        <f>IF('見積書(2号)'!B198="","",'見積書(2号)'!B198)</f>
        <v/>
      </c>
      <c r="C198" s="111" t="str">
        <f>IF('見積書(2号)'!C198="","",'見積書(2号)'!C198)</f>
        <v/>
      </c>
      <c r="D198" s="112" t="str">
        <f>IF('見積書(2号)'!H198="","",'見積書(2号)'!H198)</f>
        <v/>
      </c>
      <c r="E198" s="114" t="str">
        <f>IF('見積書(2号)'!E198="","",'見積書(2号)'!E198)</f>
        <v/>
      </c>
      <c r="F198" s="115">
        <f>'見積書(2号)'!F198</f>
        <v>0</v>
      </c>
      <c r="G198" s="113" t="str">
        <f>IF('見積書(2号)'!J198="","",'見積書(2号)'!J198)</f>
        <v/>
      </c>
      <c r="H198" s="113" t="str">
        <f>IF('見積書(2号)'!K198="","",'見積書(2号)'!K198)</f>
        <v/>
      </c>
      <c r="I198" s="113">
        <f>IF('見積書(2号)'!L198="","",'見積書(2号)'!L198)</f>
        <v>0</v>
      </c>
      <c r="J198" s="113" t="str">
        <f>IF('見積書(2号)'!M198="","",'見積書(2号)'!M198)</f>
        <v/>
      </c>
      <c r="K198" s="32"/>
      <c r="L198" s="115">
        <f>IF(OR(F198=""),"",IF('見積書(2号)'!K198="",F198,I198))</f>
        <v>0</v>
      </c>
      <c r="M198" s="116" t="str">
        <f t="shared" si="15"/>
        <v/>
      </c>
      <c r="N198" s="32"/>
      <c r="O198" s="115">
        <f t="shared" si="16"/>
        <v>0</v>
      </c>
      <c r="P198" s="116" t="str">
        <f t="shared" si="17"/>
        <v/>
      </c>
      <c r="Q198" s="80"/>
    </row>
    <row r="199" spans="1:17" ht="40.5" customHeight="1">
      <c r="A199" s="110" t="str">
        <f>IF('見積書(2号)'!A199="","",'見積書(2号)'!A199)</f>
        <v/>
      </c>
      <c r="B199" s="111" t="str">
        <f>IF('見積書(2号)'!B199="","",'見積書(2号)'!B199)</f>
        <v/>
      </c>
      <c r="C199" s="111" t="str">
        <f>IF('見積書(2号)'!C199="","",'見積書(2号)'!C199)</f>
        <v/>
      </c>
      <c r="D199" s="112" t="str">
        <f>IF('見積書(2号)'!H199="","",'見積書(2号)'!H199)</f>
        <v/>
      </c>
      <c r="E199" s="114" t="str">
        <f>IF('見積書(2号)'!E199="","",'見積書(2号)'!E199)</f>
        <v/>
      </c>
      <c r="F199" s="115">
        <f>'見積書(2号)'!F199</f>
        <v>0</v>
      </c>
      <c r="G199" s="113" t="str">
        <f>IF('見積書(2号)'!J199="","",'見積書(2号)'!J199)</f>
        <v/>
      </c>
      <c r="H199" s="113" t="str">
        <f>IF('見積書(2号)'!K199="","",'見積書(2号)'!K199)</f>
        <v/>
      </c>
      <c r="I199" s="113">
        <f>IF('見積書(2号)'!L199="","",'見積書(2号)'!L199)</f>
        <v>0</v>
      </c>
      <c r="J199" s="113" t="str">
        <f>IF('見積書(2号)'!M199="","",'見積書(2号)'!M199)</f>
        <v/>
      </c>
      <c r="K199" s="32"/>
      <c r="L199" s="115">
        <f>IF(OR(F199=""),"",IF('見積書(2号)'!K199="",F199,I199))</f>
        <v>0</v>
      </c>
      <c r="M199" s="116" t="str">
        <f t="shared" si="15"/>
        <v/>
      </c>
      <c r="N199" s="32"/>
      <c r="O199" s="115">
        <f t="shared" si="16"/>
        <v>0</v>
      </c>
      <c r="P199" s="116" t="str">
        <f t="shared" si="17"/>
        <v/>
      </c>
      <c r="Q199" s="80"/>
    </row>
    <row r="200" spans="1:17" ht="40.5" customHeight="1">
      <c r="A200" s="110" t="str">
        <f>IF('見積書(2号)'!A200="","",'見積書(2号)'!A200)</f>
        <v/>
      </c>
      <c r="B200" s="111" t="str">
        <f>IF('見積書(2号)'!B200="","",'見積書(2号)'!B200)</f>
        <v/>
      </c>
      <c r="C200" s="111" t="str">
        <f>IF('見積書(2号)'!C200="","",'見積書(2号)'!C200)</f>
        <v/>
      </c>
      <c r="D200" s="112" t="str">
        <f>IF('見積書(2号)'!H200="","",'見積書(2号)'!H200)</f>
        <v/>
      </c>
      <c r="E200" s="114" t="str">
        <f>IF('見積書(2号)'!E200="","",'見積書(2号)'!E200)</f>
        <v/>
      </c>
      <c r="F200" s="115">
        <f>'見積書(2号)'!F200</f>
        <v>0</v>
      </c>
      <c r="G200" s="113" t="str">
        <f>IF('見積書(2号)'!J200="","",'見積書(2号)'!J200)</f>
        <v/>
      </c>
      <c r="H200" s="113" t="str">
        <f>IF('見積書(2号)'!K200="","",'見積書(2号)'!K200)</f>
        <v/>
      </c>
      <c r="I200" s="113">
        <f>IF('見積書(2号)'!L200="","",'見積書(2号)'!L200)</f>
        <v>0</v>
      </c>
      <c r="J200" s="113" t="str">
        <f>IF('見積書(2号)'!M200="","",'見積書(2号)'!M200)</f>
        <v/>
      </c>
      <c r="K200" s="32"/>
      <c r="L200" s="115">
        <f>IF(OR(F200=""),"",IF('見積書(2号)'!K200="",F200,I200))</f>
        <v>0</v>
      </c>
      <c r="M200" s="116" t="str">
        <f t="shared" si="15"/>
        <v/>
      </c>
      <c r="N200" s="32"/>
      <c r="O200" s="115">
        <f t="shared" si="16"/>
        <v>0</v>
      </c>
      <c r="P200" s="116" t="str">
        <f t="shared" si="17"/>
        <v/>
      </c>
      <c r="Q200" s="80"/>
    </row>
    <row r="201" spans="1:17" ht="40.5" customHeight="1">
      <c r="A201" s="110" t="str">
        <f>IF('見積書(2号)'!A201="","",'見積書(2号)'!A201)</f>
        <v/>
      </c>
      <c r="B201" s="111" t="str">
        <f>IF('見積書(2号)'!B201="","",'見積書(2号)'!B201)</f>
        <v/>
      </c>
      <c r="C201" s="111" t="str">
        <f>IF('見積書(2号)'!C201="","",'見積書(2号)'!C201)</f>
        <v/>
      </c>
      <c r="D201" s="112" t="str">
        <f>IF('見積書(2号)'!H201="","",'見積書(2号)'!H201)</f>
        <v/>
      </c>
      <c r="E201" s="114" t="str">
        <f>IF('見積書(2号)'!E201="","",'見積書(2号)'!E201)</f>
        <v/>
      </c>
      <c r="F201" s="115">
        <f>'見積書(2号)'!F201</f>
        <v>0</v>
      </c>
      <c r="G201" s="113" t="str">
        <f>IF('見積書(2号)'!J201="","",'見積書(2号)'!J201)</f>
        <v/>
      </c>
      <c r="H201" s="113" t="str">
        <f>IF('見積書(2号)'!K201="","",'見積書(2号)'!K201)</f>
        <v/>
      </c>
      <c r="I201" s="113">
        <f>IF('見積書(2号)'!L201="","",'見積書(2号)'!L201)</f>
        <v>0</v>
      </c>
      <c r="J201" s="113" t="str">
        <f>IF('見積書(2号)'!M201="","",'見積書(2号)'!M201)</f>
        <v/>
      </c>
      <c r="K201" s="32"/>
      <c r="L201" s="115">
        <f>IF(OR(F201=""),"",IF('見積書(2号)'!K201="",F201,I201))</f>
        <v>0</v>
      </c>
      <c r="M201" s="116" t="str">
        <f t="shared" si="15"/>
        <v/>
      </c>
      <c r="N201" s="32"/>
      <c r="O201" s="115">
        <f t="shared" si="16"/>
        <v>0</v>
      </c>
      <c r="P201" s="116" t="str">
        <f t="shared" si="17"/>
        <v/>
      </c>
      <c r="Q201" s="80"/>
    </row>
    <row r="202" spans="1:17" ht="40.5" customHeight="1">
      <c r="A202" s="110" t="str">
        <f>IF('見積書(2号)'!A202="","",'見積書(2号)'!A202)</f>
        <v/>
      </c>
      <c r="B202" s="111" t="str">
        <f>IF('見積書(2号)'!B202="","",'見積書(2号)'!B202)</f>
        <v>頁　　計</v>
      </c>
      <c r="C202" s="111" t="str">
        <f>IF('見積書(2号)'!C202="","",'見積書(2号)'!C202)</f>
        <v/>
      </c>
      <c r="D202" s="112" t="str">
        <f>IF('見積書(2号)'!H202="","",'見積書(2号)'!H202)</f>
        <v/>
      </c>
      <c r="E202" s="114" t="str">
        <f>IF('見積書(2号)'!E202="","",'見積書(2号)'!E202)</f>
        <v/>
      </c>
      <c r="F202" s="115">
        <f>'見積書(2号)'!F202</f>
        <v>0</v>
      </c>
      <c r="G202" s="113">
        <f>IF('見積書(2号)'!J202="","",'見積書(2号)'!J202)</f>
        <v>0</v>
      </c>
      <c r="H202" s="113" t="str">
        <f>IF('見積書(2号)'!K202="","",'見積書(2号)'!K202)</f>
        <v/>
      </c>
      <c r="I202" s="113" t="str">
        <f>IF('見積書(2号)'!L202="","",'見積書(2号)'!L202)</f>
        <v/>
      </c>
      <c r="J202" s="113">
        <f>IF('見積書(2号)'!M202="","",'見積書(2号)'!M202)</f>
        <v>0</v>
      </c>
      <c r="K202" s="32"/>
      <c r="L202" s="115">
        <f>IF(OR(F202=""),"",IF('見積書(2号)'!K202="",F202,I202))</f>
        <v>0</v>
      </c>
      <c r="M202" s="116">
        <f>SUM(M174:M201)</f>
        <v>0</v>
      </c>
      <c r="N202" s="32"/>
      <c r="O202" s="115">
        <f t="shared" si="16"/>
        <v>0</v>
      </c>
      <c r="P202" s="116">
        <f>SUM(P174:P201)</f>
        <v>0</v>
      </c>
      <c r="Q202" s="80"/>
    </row>
    <row r="203" spans="1:17" ht="40.5" customHeight="1">
      <c r="A203" s="110" t="str">
        <f>IF('見積書(2号)'!A203="","",'見積書(2号)'!A203)</f>
        <v/>
      </c>
      <c r="B203" s="111" t="str">
        <f>IF('見積書(2号)'!B203="","",'見積書(2号)'!B203)</f>
        <v/>
      </c>
      <c r="C203" s="111" t="str">
        <f>IF('見積書(2号)'!C203="","",'見積書(2号)'!C203)</f>
        <v/>
      </c>
      <c r="D203" s="112" t="str">
        <f>IF('見積書(2号)'!H203="","",'見積書(2号)'!H203)</f>
        <v/>
      </c>
      <c r="E203" s="114" t="str">
        <f>IF('見積書(2号)'!E203="","",'見積書(2号)'!E203)</f>
        <v/>
      </c>
      <c r="F203" s="115">
        <f>'見積書(2号)'!F203</f>
        <v>0</v>
      </c>
      <c r="G203" s="113" t="str">
        <f>IF('見積書(2号)'!J203="","",'見積書(2号)'!J203)</f>
        <v/>
      </c>
      <c r="H203" s="113" t="str">
        <f>IF('見積書(2号)'!K203="","",'見積書(2号)'!K203)</f>
        <v/>
      </c>
      <c r="I203" s="113">
        <f>IF('見積書(2号)'!L203="","",'見積書(2号)'!L203)</f>
        <v>0</v>
      </c>
      <c r="J203" s="113" t="str">
        <f>IF('見積書(2号)'!M203="","",'見積書(2号)'!M203)</f>
        <v/>
      </c>
      <c r="K203" s="32"/>
      <c r="L203" s="115">
        <f>IF(OR(F203=""),"",IF('見積書(2号)'!K203="",F203,I203))</f>
        <v>0</v>
      </c>
      <c r="M203" s="116" t="str">
        <f>IFERROR(IF((K203=""),"",ROUNDDOWN(K203*L203,0)),"")</f>
        <v/>
      </c>
      <c r="N203" s="32"/>
      <c r="O203" s="115">
        <f>L203</f>
        <v>0</v>
      </c>
      <c r="P203" s="116" t="str">
        <f>IFERROR(IF((N203=""),"",ROUNDDOWN(N203*O203,0)),"")</f>
        <v/>
      </c>
      <c r="Q203" s="80"/>
    </row>
    <row r="204" spans="1:17" ht="40.5" customHeight="1">
      <c r="A204" s="110" t="str">
        <f>IF('見積書(2号)'!A204="","",'見積書(2号)'!A204)</f>
        <v/>
      </c>
      <c r="B204" s="111" t="str">
        <f>IF('見積書(2号)'!B204="","",'見積書(2号)'!B204)</f>
        <v/>
      </c>
      <c r="C204" s="111" t="str">
        <f>IF('見積書(2号)'!C204="","",'見積書(2号)'!C204)</f>
        <v/>
      </c>
      <c r="D204" s="112" t="str">
        <f>IF('見積書(2号)'!H204="","",'見積書(2号)'!H204)</f>
        <v/>
      </c>
      <c r="E204" s="114" t="str">
        <f>IF('見積書(2号)'!E204="","",'見積書(2号)'!E204)</f>
        <v/>
      </c>
      <c r="F204" s="115">
        <f>'見積書(2号)'!F204</f>
        <v>0</v>
      </c>
      <c r="G204" s="113" t="str">
        <f>IF('見積書(2号)'!J204="","",'見積書(2号)'!J204)</f>
        <v/>
      </c>
      <c r="H204" s="113" t="str">
        <f>IF('見積書(2号)'!K204="","",'見積書(2号)'!K204)</f>
        <v/>
      </c>
      <c r="I204" s="113">
        <f>IF('見積書(2号)'!L204="","",'見積書(2号)'!L204)</f>
        <v>0</v>
      </c>
      <c r="J204" s="113" t="str">
        <f>IF('見積書(2号)'!M204="","",'見積書(2号)'!M204)</f>
        <v/>
      </c>
      <c r="K204" s="32"/>
      <c r="L204" s="115">
        <f>IF(OR(F204=""),"",IF('見積書(2号)'!K204="",F204,I204))</f>
        <v>0</v>
      </c>
      <c r="M204" s="116" t="str">
        <f t="shared" ref="M204:M230" si="18">IFERROR(IF((K204=""),"",ROUNDDOWN(K204*L204,0)),"")</f>
        <v/>
      </c>
      <c r="N204" s="32"/>
      <c r="O204" s="115">
        <f t="shared" ref="O204:O231" si="19">L204</f>
        <v>0</v>
      </c>
      <c r="P204" s="116" t="str">
        <f t="shared" ref="P204:P230" si="20">IFERROR(IF((N204=""),"",ROUNDDOWN(N204*O204,0)),"")</f>
        <v/>
      </c>
      <c r="Q204" s="80"/>
    </row>
    <row r="205" spans="1:17" ht="40.5" customHeight="1">
      <c r="A205" s="110" t="str">
        <f>IF('見積書(2号)'!A205="","",'見積書(2号)'!A205)</f>
        <v/>
      </c>
      <c r="B205" s="111" t="str">
        <f>IF('見積書(2号)'!B205="","",'見積書(2号)'!B205)</f>
        <v/>
      </c>
      <c r="C205" s="111" t="str">
        <f>IF('見積書(2号)'!C205="","",'見積書(2号)'!C205)</f>
        <v/>
      </c>
      <c r="D205" s="112" t="str">
        <f>IF('見積書(2号)'!H205="","",'見積書(2号)'!H205)</f>
        <v/>
      </c>
      <c r="E205" s="114" t="str">
        <f>IF('見積書(2号)'!E205="","",'見積書(2号)'!E205)</f>
        <v/>
      </c>
      <c r="F205" s="115">
        <f>'見積書(2号)'!F205</f>
        <v>0</v>
      </c>
      <c r="G205" s="113" t="str">
        <f>IF('見積書(2号)'!J205="","",'見積書(2号)'!J205)</f>
        <v/>
      </c>
      <c r="H205" s="113" t="str">
        <f>IF('見積書(2号)'!K205="","",'見積書(2号)'!K205)</f>
        <v/>
      </c>
      <c r="I205" s="113">
        <f>IF('見積書(2号)'!L205="","",'見積書(2号)'!L205)</f>
        <v>0</v>
      </c>
      <c r="J205" s="113" t="str">
        <f>IF('見積書(2号)'!M205="","",'見積書(2号)'!M205)</f>
        <v/>
      </c>
      <c r="K205" s="32"/>
      <c r="L205" s="115">
        <f>IF(OR(F205=""),"",IF('見積書(2号)'!K205="",F205,I205))</f>
        <v>0</v>
      </c>
      <c r="M205" s="116" t="str">
        <f t="shared" si="18"/>
        <v/>
      </c>
      <c r="N205" s="32"/>
      <c r="O205" s="115">
        <f t="shared" si="19"/>
        <v>0</v>
      </c>
      <c r="P205" s="116" t="str">
        <f t="shared" si="20"/>
        <v/>
      </c>
      <c r="Q205" s="80"/>
    </row>
    <row r="206" spans="1:17" ht="40.5" customHeight="1">
      <c r="A206" s="110" t="str">
        <f>IF('見積書(2号)'!A206="","",'見積書(2号)'!A206)</f>
        <v/>
      </c>
      <c r="B206" s="111" t="str">
        <f>IF('見積書(2号)'!B206="","",'見積書(2号)'!B206)</f>
        <v/>
      </c>
      <c r="C206" s="111" t="str">
        <f>IF('見積書(2号)'!C206="","",'見積書(2号)'!C206)</f>
        <v/>
      </c>
      <c r="D206" s="112" t="str">
        <f>IF('見積書(2号)'!H206="","",'見積書(2号)'!H206)</f>
        <v/>
      </c>
      <c r="E206" s="114" t="str">
        <f>IF('見積書(2号)'!E206="","",'見積書(2号)'!E206)</f>
        <v/>
      </c>
      <c r="F206" s="115">
        <f>'見積書(2号)'!F206</f>
        <v>0</v>
      </c>
      <c r="G206" s="113" t="str">
        <f>IF('見積書(2号)'!J206="","",'見積書(2号)'!J206)</f>
        <v/>
      </c>
      <c r="H206" s="113" t="str">
        <f>IF('見積書(2号)'!K206="","",'見積書(2号)'!K206)</f>
        <v/>
      </c>
      <c r="I206" s="113">
        <f>IF('見積書(2号)'!L206="","",'見積書(2号)'!L206)</f>
        <v>0</v>
      </c>
      <c r="J206" s="113" t="str">
        <f>IF('見積書(2号)'!M206="","",'見積書(2号)'!M206)</f>
        <v/>
      </c>
      <c r="K206" s="32"/>
      <c r="L206" s="115">
        <f>IF(OR(F206=""),"",IF('見積書(2号)'!K206="",F206,I206))</f>
        <v>0</v>
      </c>
      <c r="M206" s="116" t="str">
        <f t="shared" si="18"/>
        <v/>
      </c>
      <c r="N206" s="32"/>
      <c r="O206" s="115">
        <f t="shared" si="19"/>
        <v>0</v>
      </c>
      <c r="P206" s="116" t="str">
        <f t="shared" si="20"/>
        <v/>
      </c>
      <c r="Q206" s="80"/>
    </row>
    <row r="207" spans="1:17" ht="40.5" customHeight="1">
      <c r="A207" s="110" t="str">
        <f>IF('見積書(2号)'!A207="","",'見積書(2号)'!A207)</f>
        <v/>
      </c>
      <c r="B207" s="111" t="str">
        <f>IF('見積書(2号)'!B207="","",'見積書(2号)'!B207)</f>
        <v/>
      </c>
      <c r="C207" s="111" t="str">
        <f>IF('見積書(2号)'!C207="","",'見積書(2号)'!C207)</f>
        <v/>
      </c>
      <c r="D207" s="112" t="str">
        <f>IF('見積書(2号)'!H207="","",'見積書(2号)'!H207)</f>
        <v/>
      </c>
      <c r="E207" s="114" t="str">
        <f>IF('見積書(2号)'!E207="","",'見積書(2号)'!E207)</f>
        <v/>
      </c>
      <c r="F207" s="115">
        <f>'見積書(2号)'!F207</f>
        <v>0</v>
      </c>
      <c r="G207" s="113" t="str">
        <f>IF('見積書(2号)'!J207="","",'見積書(2号)'!J207)</f>
        <v/>
      </c>
      <c r="H207" s="113" t="str">
        <f>IF('見積書(2号)'!K207="","",'見積書(2号)'!K207)</f>
        <v/>
      </c>
      <c r="I207" s="113">
        <f>IF('見積書(2号)'!L207="","",'見積書(2号)'!L207)</f>
        <v>0</v>
      </c>
      <c r="J207" s="113" t="str">
        <f>IF('見積書(2号)'!M207="","",'見積書(2号)'!M207)</f>
        <v/>
      </c>
      <c r="K207" s="32"/>
      <c r="L207" s="115">
        <f>IF(OR(F207=""),"",IF('見積書(2号)'!K207="",F207,I207))</f>
        <v>0</v>
      </c>
      <c r="M207" s="116" t="str">
        <f t="shared" si="18"/>
        <v/>
      </c>
      <c r="N207" s="32"/>
      <c r="O207" s="115">
        <f t="shared" si="19"/>
        <v>0</v>
      </c>
      <c r="P207" s="116" t="str">
        <f t="shared" si="20"/>
        <v/>
      </c>
      <c r="Q207" s="80"/>
    </row>
    <row r="208" spans="1:17" ht="40.5" customHeight="1">
      <c r="A208" s="110" t="str">
        <f>IF('見積書(2号)'!A208="","",'見積書(2号)'!A208)</f>
        <v/>
      </c>
      <c r="B208" s="111" t="str">
        <f>IF('見積書(2号)'!B208="","",'見積書(2号)'!B208)</f>
        <v/>
      </c>
      <c r="C208" s="111" t="str">
        <f>IF('見積書(2号)'!C208="","",'見積書(2号)'!C208)</f>
        <v/>
      </c>
      <c r="D208" s="112" t="str">
        <f>IF('見積書(2号)'!H208="","",'見積書(2号)'!H208)</f>
        <v/>
      </c>
      <c r="E208" s="114" t="str">
        <f>IF('見積書(2号)'!E208="","",'見積書(2号)'!E208)</f>
        <v/>
      </c>
      <c r="F208" s="115">
        <f>'見積書(2号)'!F208</f>
        <v>0</v>
      </c>
      <c r="G208" s="113" t="str">
        <f>IF('見積書(2号)'!J208="","",'見積書(2号)'!J208)</f>
        <v/>
      </c>
      <c r="H208" s="113" t="str">
        <f>IF('見積書(2号)'!K208="","",'見積書(2号)'!K208)</f>
        <v/>
      </c>
      <c r="I208" s="113">
        <f>IF('見積書(2号)'!L208="","",'見積書(2号)'!L208)</f>
        <v>0</v>
      </c>
      <c r="J208" s="113" t="str">
        <f>IF('見積書(2号)'!M208="","",'見積書(2号)'!M208)</f>
        <v/>
      </c>
      <c r="K208" s="32"/>
      <c r="L208" s="115">
        <f>IF(OR(F208=""),"",IF('見積書(2号)'!K208="",F208,I208))</f>
        <v>0</v>
      </c>
      <c r="M208" s="116" t="str">
        <f t="shared" si="18"/>
        <v/>
      </c>
      <c r="N208" s="32"/>
      <c r="O208" s="115">
        <f t="shared" si="19"/>
        <v>0</v>
      </c>
      <c r="P208" s="116" t="str">
        <f t="shared" si="20"/>
        <v/>
      </c>
      <c r="Q208" s="80"/>
    </row>
    <row r="209" spans="1:17" ht="40.5" customHeight="1">
      <c r="A209" s="110" t="str">
        <f>IF('見積書(2号)'!A209="","",'見積書(2号)'!A209)</f>
        <v/>
      </c>
      <c r="B209" s="111" t="str">
        <f>IF('見積書(2号)'!B209="","",'見積書(2号)'!B209)</f>
        <v/>
      </c>
      <c r="C209" s="111" t="str">
        <f>IF('見積書(2号)'!C209="","",'見積書(2号)'!C209)</f>
        <v/>
      </c>
      <c r="D209" s="112" t="str">
        <f>IF('見積書(2号)'!H209="","",'見積書(2号)'!H209)</f>
        <v/>
      </c>
      <c r="E209" s="114" t="str">
        <f>IF('見積書(2号)'!E209="","",'見積書(2号)'!E209)</f>
        <v/>
      </c>
      <c r="F209" s="115">
        <f>'見積書(2号)'!F209</f>
        <v>0</v>
      </c>
      <c r="G209" s="113" t="str">
        <f>IF('見積書(2号)'!J209="","",'見積書(2号)'!J209)</f>
        <v/>
      </c>
      <c r="H209" s="113" t="str">
        <f>IF('見積書(2号)'!K209="","",'見積書(2号)'!K209)</f>
        <v/>
      </c>
      <c r="I209" s="113">
        <f>IF('見積書(2号)'!L209="","",'見積書(2号)'!L209)</f>
        <v>0</v>
      </c>
      <c r="J209" s="113" t="str">
        <f>IF('見積書(2号)'!M209="","",'見積書(2号)'!M209)</f>
        <v/>
      </c>
      <c r="K209" s="32"/>
      <c r="L209" s="115">
        <f>IF(OR(F209=""),"",IF('見積書(2号)'!K209="",F209,I209))</f>
        <v>0</v>
      </c>
      <c r="M209" s="116" t="str">
        <f t="shared" si="18"/>
        <v/>
      </c>
      <c r="N209" s="32"/>
      <c r="O209" s="115">
        <f t="shared" si="19"/>
        <v>0</v>
      </c>
      <c r="P209" s="116" t="str">
        <f t="shared" si="20"/>
        <v/>
      </c>
      <c r="Q209" s="80"/>
    </row>
    <row r="210" spans="1:17" ht="40.5" customHeight="1">
      <c r="A210" s="110" t="str">
        <f>IF('見積書(2号)'!A210="","",'見積書(2号)'!A210)</f>
        <v/>
      </c>
      <c r="B210" s="111" t="str">
        <f>IF('見積書(2号)'!B210="","",'見積書(2号)'!B210)</f>
        <v/>
      </c>
      <c r="C210" s="111" t="str">
        <f>IF('見積書(2号)'!C210="","",'見積書(2号)'!C210)</f>
        <v/>
      </c>
      <c r="D210" s="112" t="str">
        <f>IF('見積書(2号)'!H210="","",'見積書(2号)'!H210)</f>
        <v/>
      </c>
      <c r="E210" s="114" t="str">
        <f>IF('見積書(2号)'!E210="","",'見積書(2号)'!E210)</f>
        <v/>
      </c>
      <c r="F210" s="115">
        <f>'見積書(2号)'!F210</f>
        <v>0</v>
      </c>
      <c r="G210" s="113" t="str">
        <f>IF('見積書(2号)'!J210="","",'見積書(2号)'!J210)</f>
        <v/>
      </c>
      <c r="H210" s="113" t="str">
        <f>IF('見積書(2号)'!K210="","",'見積書(2号)'!K210)</f>
        <v/>
      </c>
      <c r="I210" s="113">
        <f>IF('見積書(2号)'!L210="","",'見積書(2号)'!L210)</f>
        <v>0</v>
      </c>
      <c r="J210" s="113" t="str">
        <f>IF('見積書(2号)'!M210="","",'見積書(2号)'!M210)</f>
        <v/>
      </c>
      <c r="K210" s="32"/>
      <c r="L210" s="115">
        <f>IF(OR(F210=""),"",IF('見積書(2号)'!K210="",F210,I210))</f>
        <v>0</v>
      </c>
      <c r="M210" s="116" t="str">
        <f t="shared" si="18"/>
        <v/>
      </c>
      <c r="N210" s="32"/>
      <c r="O210" s="115">
        <f t="shared" si="19"/>
        <v>0</v>
      </c>
      <c r="P210" s="116" t="str">
        <f t="shared" si="20"/>
        <v/>
      </c>
      <c r="Q210" s="80"/>
    </row>
    <row r="211" spans="1:17" ht="40.5" customHeight="1">
      <c r="A211" s="110" t="str">
        <f>IF('見積書(2号)'!A211="","",'見積書(2号)'!A211)</f>
        <v/>
      </c>
      <c r="B211" s="111" t="str">
        <f>IF('見積書(2号)'!B211="","",'見積書(2号)'!B211)</f>
        <v/>
      </c>
      <c r="C211" s="111" t="str">
        <f>IF('見積書(2号)'!C211="","",'見積書(2号)'!C211)</f>
        <v/>
      </c>
      <c r="D211" s="112" t="str">
        <f>IF('見積書(2号)'!H211="","",'見積書(2号)'!H211)</f>
        <v/>
      </c>
      <c r="E211" s="114" t="str">
        <f>IF('見積書(2号)'!E211="","",'見積書(2号)'!E211)</f>
        <v/>
      </c>
      <c r="F211" s="115">
        <f>'見積書(2号)'!F211</f>
        <v>0</v>
      </c>
      <c r="G211" s="113" t="str">
        <f>IF('見積書(2号)'!J211="","",'見積書(2号)'!J211)</f>
        <v/>
      </c>
      <c r="H211" s="113" t="str">
        <f>IF('見積書(2号)'!K211="","",'見積書(2号)'!K211)</f>
        <v/>
      </c>
      <c r="I211" s="113">
        <f>IF('見積書(2号)'!L211="","",'見積書(2号)'!L211)</f>
        <v>0</v>
      </c>
      <c r="J211" s="113" t="str">
        <f>IF('見積書(2号)'!M211="","",'見積書(2号)'!M211)</f>
        <v/>
      </c>
      <c r="K211" s="32"/>
      <c r="L211" s="115">
        <f>IF(OR(F211=""),"",IF('見積書(2号)'!K211="",F211,I211))</f>
        <v>0</v>
      </c>
      <c r="M211" s="116" t="str">
        <f t="shared" si="18"/>
        <v/>
      </c>
      <c r="N211" s="32"/>
      <c r="O211" s="115">
        <f t="shared" si="19"/>
        <v>0</v>
      </c>
      <c r="P211" s="116" t="str">
        <f t="shared" si="20"/>
        <v/>
      </c>
      <c r="Q211" s="80"/>
    </row>
    <row r="212" spans="1:17" ht="40.5" customHeight="1">
      <c r="A212" s="110" t="str">
        <f>IF('見積書(2号)'!A212="","",'見積書(2号)'!A212)</f>
        <v/>
      </c>
      <c r="B212" s="111" t="str">
        <f>IF('見積書(2号)'!B212="","",'見積書(2号)'!B212)</f>
        <v/>
      </c>
      <c r="C212" s="111" t="str">
        <f>IF('見積書(2号)'!C212="","",'見積書(2号)'!C212)</f>
        <v/>
      </c>
      <c r="D212" s="112" t="str">
        <f>IF('見積書(2号)'!H212="","",'見積書(2号)'!H212)</f>
        <v/>
      </c>
      <c r="E212" s="114" t="str">
        <f>IF('見積書(2号)'!E212="","",'見積書(2号)'!E212)</f>
        <v/>
      </c>
      <c r="F212" s="115">
        <f>'見積書(2号)'!F212</f>
        <v>0</v>
      </c>
      <c r="G212" s="113" t="str">
        <f>IF('見積書(2号)'!J212="","",'見積書(2号)'!J212)</f>
        <v/>
      </c>
      <c r="H212" s="113" t="str">
        <f>IF('見積書(2号)'!K212="","",'見積書(2号)'!K212)</f>
        <v/>
      </c>
      <c r="I212" s="113">
        <f>IF('見積書(2号)'!L212="","",'見積書(2号)'!L212)</f>
        <v>0</v>
      </c>
      <c r="J212" s="113" t="str">
        <f>IF('見積書(2号)'!M212="","",'見積書(2号)'!M212)</f>
        <v/>
      </c>
      <c r="K212" s="32"/>
      <c r="L212" s="115">
        <f>IF(OR(F212=""),"",IF('見積書(2号)'!K212="",F212,I212))</f>
        <v>0</v>
      </c>
      <c r="M212" s="116" t="str">
        <f t="shared" si="18"/>
        <v/>
      </c>
      <c r="N212" s="32"/>
      <c r="O212" s="115">
        <f t="shared" si="19"/>
        <v>0</v>
      </c>
      <c r="P212" s="116" t="str">
        <f t="shared" si="20"/>
        <v/>
      </c>
      <c r="Q212" s="80"/>
    </row>
    <row r="213" spans="1:17" ht="40.5" customHeight="1">
      <c r="A213" s="110" t="str">
        <f>IF('見積書(2号)'!A213="","",'見積書(2号)'!A213)</f>
        <v/>
      </c>
      <c r="B213" s="111" t="str">
        <f>IF('見積書(2号)'!B213="","",'見積書(2号)'!B213)</f>
        <v/>
      </c>
      <c r="C213" s="111" t="str">
        <f>IF('見積書(2号)'!C213="","",'見積書(2号)'!C213)</f>
        <v/>
      </c>
      <c r="D213" s="112" t="str">
        <f>IF('見積書(2号)'!H213="","",'見積書(2号)'!H213)</f>
        <v/>
      </c>
      <c r="E213" s="114" t="str">
        <f>IF('見積書(2号)'!E213="","",'見積書(2号)'!E213)</f>
        <v/>
      </c>
      <c r="F213" s="115">
        <f>'見積書(2号)'!F213</f>
        <v>0</v>
      </c>
      <c r="G213" s="113" t="str">
        <f>IF('見積書(2号)'!J213="","",'見積書(2号)'!J213)</f>
        <v/>
      </c>
      <c r="H213" s="113" t="str">
        <f>IF('見積書(2号)'!K213="","",'見積書(2号)'!K213)</f>
        <v/>
      </c>
      <c r="I213" s="113">
        <f>IF('見積書(2号)'!L213="","",'見積書(2号)'!L213)</f>
        <v>0</v>
      </c>
      <c r="J213" s="113" t="str">
        <f>IF('見積書(2号)'!M213="","",'見積書(2号)'!M213)</f>
        <v/>
      </c>
      <c r="K213" s="32"/>
      <c r="L213" s="115">
        <f>IF(OR(F213=""),"",IF('見積書(2号)'!K213="",F213,I213))</f>
        <v>0</v>
      </c>
      <c r="M213" s="116" t="str">
        <f t="shared" si="18"/>
        <v/>
      </c>
      <c r="N213" s="32"/>
      <c r="O213" s="115">
        <f t="shared" si="19"/>
        <v>0</v>
      </c>
      <c r="P213" s="116" t="str">
        <f t="shared" si="20"/>
        <v/>
      </c>
      <c r="Q213" s="80"/>
    </row>
    <row r="214" spans="1:17" ht="40.5" customHeight="1">
      <c r="A214" s="110" t="str">
        <f>IF('見積書(2号)'!A214="","",'見積書(2号)'!A214)</f>
        <v/>
      </c>
      <c r="B214" s="111" t="str">
        <f>IF('見積書(2号)'!B214="","",'見積書(2号)'!B214)</f>
        <v/>
      </c>
      <c r="C214" s="111" t="str">
        <f>IF('見積書(2号)'!C214="","",'見積書(2号)'!C214)</f>
        <v/>
      </c>
      <c r="D214" s="112" t="str">
        <f>IF('見積書(2号)'!H214="","",'見積書(2号)'!H214)</f>
        <v/>
      </c>
      <c r="E214" s="114" t="str">
        <f>IF('見積書(2号)'!E214="","",'見積書(2号)'!E214)</f>
        <v/>
      </c>
      <c r="F214" s="115">
        <f>'見積書(2号)'!F214</f>
        <v>0</v>
      </c>
      <c r="G214" s="113" t="str">
        <f>IF('見積書(2号)'!J214="","",'見積書(2号)'!J214)</f>
        <v/>
      </c>
      <c r="H214" s="113" t="str">
        <f>IF('見積書(2号)'!K214="","",'見積書(2号)'!K214)</f>
        <v/>
      </c>
      <c r="I214" s="113">
        <f>IF('見積書(2号)'!L214="","",'見積書(2号)'!L214)</f>
        <v>0</v>
      </c>
      <c r="J214" s="113" t="str">
        <f>IF('見積書(2号)'!M214="","",'見積書(2号)'!M214)</f>
        <v/>
      </c>
      <c r="K214" s="32"/>
      <c r="L214" s="115">
        <f>IF(OR(F214=""),"",IF('見積書(2号)'!K214="",F214,I214))</f>
        <v>0</v>
      </c>
      <c r="M214" s="116" t="str">
        <f t="shared" si="18"/>
        <v/>
      </c>
      <c r="N214" s="32"/>
      <c r="O214" s="115">
        <f t="shared" si="19"/>
        <v>0</v>
      </c>
      <c r="P214" s="116" t="str">
        <f t="shared" si="20"/>
        <v/>
      </c>
      <c r="Q214" s="80"/>
    </row>
    <row r="215" spans="1:17" ht="40.5" customHeight="1">
      <c r="A215" s="110" t="str">
        <f>IF('見積書(2号)'!A215="","",'見積書(2号)'!A215)</f>
        <v/>
      </c>
      <c r="B215" s="111" t="str">
        <f>IF('見積書(2号)'!B215="","",'見積書(2号)'!B215)</f>
        <v/>
      </c>
      <c r="C215" s="111" t="str">
        <f>IF('見積書(2号)'!C215="","",'見積書(2号)'!C215)</f>
        <v/>
      </c>
      <c r="D215" s="112" t="str">
        <f>IF('見積書(2号)'!H215="","",'見積書(2号)'!H215)</f>
        <v/>
      </c>
      <c r="E215" s="114" t="str">
        <f>IF('見積書(2号)'!E215="","",'見積書(2号)'!E215)</f>
        <v/>
      </c>
      <c r="F215" s="115">
        <f>'見積書(2号)'!F215</f>
        <v>0</v>
      </c>
      <c r="G215" s="113" t="str">
        <f>IF('見積書(2号)'!J215="","",'見積書(2号)'!J215)</f>
        <v/>
      </c>
      <c r="H215" s="113" t="str">
        <f>IF('見積書(2号)'!K215="","",'見積書(2号)'!K215)</f>
        <v/>
      </c>
      <c r="I215" s="113">
        <f>IF('見積書(2号)'!L215="","",'見積書(2号)'!L215)</f>
        <v>0</v>
      </c>
      <c r="J215" s="113" t="str">
        <f>IF('見積書(2号)'!M215="","",'見積書(2号)'!M215)</f>
        <v/>
      </c>
      <c r="K215" s="32"/>
      <c r="L215" s="115">
        <f>IF(OR(F215=""),"",IF('見積書(2号)'!K215="",F215,I215))</f>
        <v>0</v>
      </c>
      <c r="M215" s="116" t="str">
        <f t="shared" si="18"/>
        <v/>
      </c>
      <c r="N215" s="32"/>
      <c r="O215" s="115">
        <f t="shared" si="19"/>
        <v>0</v>
      </c>
      <c r="P215" s="116" t="str">
        <f t="shared" si="20"/>
        <v/>
      </c>
      <c r="Q215" s="80"/>
    </row>
    <row r="216" spans="1:17" ht="40.5" customHeight="1">
      <c r="A216" s="110" t="str">
        <f>IF('見積書(2号)'!A216="","",'見積書(2号)'!A216)</f>
        <v/>
      </c>
      <c r="B216" s="111" t="str">
        <f>IF('見積書(2号)'!B216="","",'見積書(2号)'!B216)</f>
        <v/>
      </c>
      <c r="C216" s="111" t="str">
        <f>IF('見積書(2号)'!C216="","",'見積書(2号)'!C216)</f>
        <v/>
      </c>
      <c r="D216" s="112" t="str">
        <f>IF('見積書(2号)'!H216="","",'見積書(2号)'!H216)</f>
        <v/>
      </c>
      <c r="E216" s="114" t="str">
        <f>IF('見積書(2号)'!E216="","",'見積書(2号)'!E216)</f>
        <v/>
      </c>
      <c r="F216" s="115">
        <f>'見積書(2号)'!F216</f>
        <v>0</v>
      </c>
      <c r="G216" s="113" t="str">
        <f>IF('見積書(2号)'!J216="","",'見積書(2号)'!J216)</f>
        <v/>
      </c>
      <c r="H216" s="113" t="str">
        <f>IF('見積書(2号)'!K216="","",'見積書(2号)'!K216)</f>
        <v/>
      </c>
      <c r="I216" s="113">
        <f>IF('見積書(2号)'!L216="","",'見積書(2号)'!L216)</f>
        <v>0</v>
      </c>
      <c r="J216" s="113" t="str">
        <f>IF('見積書(2号)'!M216="","",'見積書(2号)'!M216)</f>
        <v/>
      </c>
      <c r="K216" s="32"/>
      <c r="L216" s="115">
        <f>IF(OR(F216=""),"",IF('見積書(2号)'!K216="",F216,I216))</f>
        <v>0</v>
      </c>
      <c r="M216" s="116" t="str">
        <f t="shared" si="18"/>
        <v/>
      </c>
      <c r="N216" s="32"/>
      <c r="O216" s="115">
        <f t="shared" si="19"/>
        <v>0</v>
      </c>
      <c r="P216" s="116" t="str">
        <f t="shared" si="20"/>
        <v/>
      </c>
      <c r="Q216" s="80"/>
    </row>
    <row r="217" spans="1:17" ht="40.5" customHeight="1">
      <c r="A217" s="110" t="str">
        <f>IF('見積書(2号)'!A217="","",'見積書(2号)'!A217)</f>
        <v/>
      </c>
      <c r="B217" s="111" t="str">
        <f>IF('見積書(2号)'!B217="","",'見積書(2号)'!B217)</f>
        <v/>
      </c>
      <c r="C217" s="111" t="str">
        <f>IF('見積書(2号)'!C217="","",'見積書(2号)'!C217)</f>
        <v/>
      </c>
      <c r="D217" s="112" t="str">
        <f>IF('見積書(2号)'!H217="","",'見積書(2号)'!H217)</f>
        <v/>
      </c>
      <c r="E217" s="114" t="str">
        <f>IF('見積書(2号)'!E217="","",'見積書(2号)'!E217)</f>
        <v/>
      </c>
      <c r="F217" s="115">
        <f>'見積書(2号)'!F217</f>
        <v>0</v>
      </c>
      <c r="G217" s="113" t="str">
        <f>IF('見積書(2号)'!J217="","",'見積書(2号)'!J217)</f>
        <v/>
      </c>
      <c r="H217" s="113" t="str">
        <f>IF('見積書(2号)'!K217="","",'見積書(2号)'!K217)</f>
        <v/>
      </c>
      <c r="I217" s="113">
        <f>IF('見積書(2号)'!L217="","",'見積書(2号)'!L217)</f>
        <v>0</v>
      </c>
      <c r="J217" s="113" t="str">
        <f>IF('見積書(2号)'!M217="","",'見積書(2号)'!M217)</f>
        <v/>
      </c>
      <c r="K217" s="32"/>
      <c r="L217" s="115">
        <f>IF(OR(F217=""),"",IF('見積書(2号)'!K217="",F217,I217))</f>
        <v>0</v>
      </c>
      <c r="M217" s="116" t="str">
        <f t="shared" si="18"/>
        <v/>
      </c>
      <c r="N217" s="32"/>
      <c r="O217" s="115">
        <f t="shared" si="19"/>
        <v>0</v>
      </c>
      <c r="P217" s="116" t="str">
        <f t="shared" si="20"/>
        <v/>
      </c>
      <c r="Q217" s="80"/>
    </row>
    <row r="218" spans="1:17" ht="40.5" customHeight="1">
      <c r="A218" s="110" t="str">
        <f>IF('見積書(2号)'!A218="","",'見積書(2号)'!A218)</f>
        <v/>
      </c>
      <c r="B218" s="111" t="str">
        <f>IF('見積書(2号)'!B218="","",'見積書(2号)'!B218)</f>
        <v/>
      </c>
      <c r="C218" s="111" t="str">
        <f>IF('見積書(2号)'!C218="","",'見積書(2号)'!C218)</f>
        <v/>
      </c>
      <c r="D218" s="112" t="str">
        <f>IF('見積書(2号)'!H218="","",'見積書(2号)'!H218)</f>
        <v/>
      </c>
      <c r="E218" s="114" t="str">
        <f>IF('見積書(2号)'!E218="","",'見積書(2号)'!E218)</f>
        <v/>
      </c>
      <c r="F218" s="115">
        <f>'見積書(2号)'!F218</f>
        <v>0</v>
      </c>
      <c r="G218" s="113" t="str">
        <f>IF('見積書(2号)'!J218="","",'見積書(2号)'!J218)</f>
        <v/>
      </c>
      <c r="H218" s="113" t="str">
        <f>IF('見積書(2号)'!K218="","",'見積書(2号)'!K218)</f>
        <v/>
      </c>
      <c r="I218" s="113">
        <f>IF('見積書(2号)'!L218="","",'見積書(2号)'!L218)</f>
        <v>0</v>
      </c>
      <c r="J218" s="113" t="str">
        <f>IF('見積書(2号)'!M218="","",'見積書(2号)'!M218)</f>
        <v/>
      </c>
      <c r="K218" s="32"/>
      <c r="L218" s="115">
        <f>IF(OR(F218=""),"",IF('見積書(2号)'!K218="",F218,I218))</f>
        <v>0</v>
      </c>
      <c r="M218" s="116" t="str">
        <f t="shared" si="18"/>
        <v/>
      </c>
      <c r="N218" s="32"/>
      <c r="O218" s="115">
        <f t="shared" si="19"/>
        <v>0</v>
      </c>
      <c r="P218" s="116" t="str">
        <f t="shared" si="20"/>
        <v/>
      </c>
      <c r="Q218" s="80"/>
    </row>
    <row r="219" spans="1:17" ht="40.5" customHeight="1">
      <c r="A219" s="110" t="str">
        <f>IF('見積書(2号)'!A219="","",'見積書(2号)'!A219)</f>
        <v/>
      </c>
      <c r="B219" s="111" t="str">
        <f>IF('見積書(2号)'!B219="","",'見積書(2号)'!B219)</f>
        <v/>
      </c>
      <c r="C219" s="111" t="str">
        <f>IF('見積書(2号)'!C219="","",'見積書(2号)'!C219)</f>
        <v/>
      </c>
      <c r="D219" s="112" t="str">
        <f>IF('見積書(2号)'!H219="","",'見積書(2号)'!H219)</f>
        <v/>
      </c>
      <c r="E219" s="114" t="str">
        <f>IF('見積書(2号)'!E219="","",'見積書(2号)'!E219)</f>
        <v/>
      </c>
      <c r="F219" s="115">
        <f>'見積書(2号)'!F219</f>
        <v>0</v>
      </c>
      <c r="G219" s="113" t="str">
        <f>IF('見積書(2号)'!J219="","",'見積書(2号)'!J219)</f>
        <v/>
      </c>
      <c r="H219" s="113" t="str">
        <f>IF('見積書(2号)'!K219="","",'見積書(2号)'!K219)</f>
        <v/>
      </c>
      <c r="I219" s="113">
        <f>IF('見積書(2号)'!L219="","",'見積書(2号)'!L219)</f>
        <v>0</v>
      </c>
      <c r="J219" s="113" t="str">
        <f>IF('見積書(2号)'!M219="","",'見積書(2号)'!M219)</f>
        <v/>
      </c>
      <c r="K219" s="32"/>
      <c r="L219" s="115">
        <f>IF(OR(F219=""),"",IF('見積書(2号)'!K219="",F219,I219))</f>
        <v>0</v>
      </c>
      <c r="M219" s="116" t="str">
        <f t="shared" si="18"/>
        <v/>
      </c>
      <c r="N219" s="32"/>
      <c r="O219" s="115">
        <f t="shared" si="19"/>
        <v>0</v>
      </c>
      <c r="P219" s="116" t="str">
        <f t="shared" si="20"/>
        <v/>
      </c>
      <c r="Q219" s="80"/>
    </row>
    <row r="220" spans="1:17" ht="39.75" customHeight="1">
      <c r="A220" s="110" t="str">
        <f>IF('見積書(2号)'!A220="","",'見積書(2号)'!A220)</f>
        <v/>
      </c>
      <c r="B220" s="111" t="str">
        <f>IF('見積書(2号)'!B220="","",'見積書(2号)'!B220)</f>
        <v/>
      </c>
      <c r="C220" s="111" t="str">
        <f>IF('見積書(2号)'!C220="","",'見積書(2号)'!C220)</f>
        <v/>
      </c>
      <c r="D220" s="112" t="str">
        <f>IF('見積書(2号)'!H220="","",'見積書(2号)'!H220)</f>
        <v/>
      </c>
      <c r="E220" s="114" t="str">
        <f>IF('見積書(2号)'!E220="","",'見積書(2号)'!E220)</f>
        <v/>
      </c>
      <c r="F220" s="115">
        <f>'見積書(2号)'!F220</f>
        <v>0</v>
      </c>
      <c r="G220" s="113" t="str">
        <f>IF('見積書(2号)'!J220="","",'見積書(2号)'!J220)</f>
        <v/>
      </c>
      <c r="H220" s="113" t="str">
        <f>IF('見積書(2号)'!K220="","",'見積書(2号)'!K220)</f>
        <v/>
      </c>
      <c r="I220" s="113">
        <f>IF('見積書(2号)'!L220="","",'見積書(2号)'!L220)</f>
        <v>0</v>
      </c>
      <c r="J220" s="113" t="str">
        <f>IF('見積書(2号)'!M220="","",'見積書(2号)'!M220)</f>
        <v/>
      </c>
      <c r="K220" s="32"/>
      <c r="L220" s="115">
        <f>IF(OR(F220=""),"",IF('見積書(2号)'!K220="",F220,I220))</f>
        <v>0</v>
      </c>
      <c r="M220" s="116" t="str">
        <f t="shared" si="18"/>
        <v/>
      </c>
      <c r="N220" s="32"/>
      <c r="O220" s="115">
        <f t="shared" si="19"/>
        <v>0</v>
      </c>
      <c r="P220" s="116" t="str">
        <f t="shared" si="20"/>
        <v/>
      </c>
      <c r="Q220" s="80"/>
    </row>
    <row r="221" spans="1:17" ht="39.75" customHeight="1">
      <c r="A221" s="110" t="str">
        <f>IF('見積書(2号)'!A221="","",'見積書(2号)'!A221)</f>
        <v/>
      </c>
      <c r="B221" s="111" t="str">
        <f>IF('見積書(2号)'!B221="","",'見積書(2号)'!B221)</f>
        <v/>
      </c>
      <c r="C221" s="111" t="str">
        <f>IF('見積書(2号)'!C221="","",'見積書(2号)'!C221)</f>
        <v/>
      </c>
      <c r="D221" s="112" t="str">
        <f>IF('見積書(2号)'!H221="","",'見積書(2号)'!H221)</f>
        <v/>
      </c>
      <c r="E221" s="114" t="str">
        <f>IF('見積書(2号)'!E221="","",'見積書(2号)'!E221)</f>
        <v/>
      </c>
      <c r="F221" s="115">
        <f>'見積書(2号)'!F221</f>
        <v>0</v>
      </c>
      <c r="G221" s="113" t="str">
        <f>IF('見積書(2号)'!J221="","",'見積書(2号)'!J221)</f>
        <v/>
      </c>
      <c r="H221" s="113" t="str">
        <f>IF('見積書(2号)'!K221="","",'見積書(2号)'!K221)</f>
        <v/>
      </c>
      <c r="I221" s="113">
        <f>IF('見積書(2号)'!L221="","",'見積書(2号)'!L221)</f>
        <v>0</v>
      </c>
      <c r="J221" s="113" t="str">
        <f>IF('見積書(2号)'!M221="","",'見積書(2号)'!M221)</f>
        <v/>
      </c>
      <c r="K221" s="32"/>
      <c r="L221" s="115">
        <f>IF(OR(F221=""),"",IF('見積書(2号)'!K221="",F221,I221))</f>
        <v>0</v>
      </c>
      <c r="M221" s="116" t="str">
        <f t="shared" si="18"/>
        <v/>
      </c>
      <c r="N221" s="32"/>
      <c r="O221" s="115">
        <f t="shared" si="19"/>
        <v>0</v>
      </c>
      <c r="P221" s="116" t="str">
        <f t="shared" si="20"/>
        <v/>
      </c>
      <c r="Q221" s="80"/>
    </row>
    <row r="222" spans="1:17" ht="39.75" customHeight="1">
      <c r="A222" s="110" t="str">
        <f>IF('見積書(2号)'!A222="","",'見積書(2号)'!A222)</f>
        <v/>
      </c>
      <c r="B222" s="111" t="str">
        <f>IF('見積書(2号)'!B222="","",'見積書(2号)'!B222)</f>
        <v/>
      </c>
      <c r="C222" s="111" t="str">
        <f>IF('見積書(2号)'!C222="","",'見積書(2号)'!C222)</f>
        <v/>
      </c>
      <c r="D222" s="112" t="str">
        <f>IF('見積書(2号)'!H222="","",'見積書(2号)'!H222)</f>
        <v/>
      </c>
      <c r="E222" s="114" t="str">
        <f>IF('見積書(2号)'!E222="","",'見積書(2号)'!E222)</f>
        <v/>
      </c>
      <c r="F222" s="115">
        <f>'見積書(2号)'!F222</f>
        <v>0</v>
      </c>
      <c r="G222" s="113" t="str">
        <f>IF('見積書(2号)'!J222="","",'見積書(2号)'!J222)</f>
        <v/>
      </c>
      <c r="H222" s="113" t="str">
        <f>IF('見積書(2号)'!K222="","",'見積書(2号)'!K222)</f>
        <v/>
      </c>
      <c r="I222" s="113">
        <f>IF('見積書(2号)'!L222="","",'見積書(2号)'!L222)</f>
        <v>0</v>
      </c>
      <c r="J222" s="113" t="str">
        <f>IF('見積書(2号)'!M222="","",'見積書(2号)'!M222)</f>
        <v/>
      </c>
      <c r="K222" s="32"/>
      <c r="L222" s="115">
        <f>IF(OR(F222=""),"",IF('見積書(2号)'!K222="",F222,I222))</f>
        <v>0</v>
      </c>
      <c r="M222" s="116" t="str">
        <f t="shared" si="18"/>
        <v/>
      </c>
      <c r="N222" s="32"/>
      <c r="O222" s="115">
        <f t="shared" si="19"/>
        <v>0</v>
      </c>
      <c r="P222" s="116" t="str">
        <f t="shared" si="20"/>
        <v/>
      </c>
      <c r="Q222" s="80"/>
    </row>
    <row r="223" spans="1:17" ht="39.75" customHeight="1">
      <c r="A223" s="110" t="str">
        <f>IF('見積書(2号)'!A223="","",'見積書(2号)'!A223)</f>
        <v/>
      </c>
      <c r="B223" s="111" t="str">
        <f>IF('見積書(2号)'!B223="","",'見積書(2号)'!B223)</f>
        <v/>
      </c>
      <c r="C223" s="111" t="str">
        <f>IF('見積書(2号)'!C223="","",'見積書(2号)'!C223)</f>
        <v/>
      </c>
      <c r="D223" s="112" t="str">
        <f>IF('見積書(2号)'!H223="","",'見積書(2号)'!H223)</f>
        <v/>
      </c>
      <c r="E223" s="114" t="str">
        <f>IF('見積書(2号)'!E223="","",'見積書(2号)'!E223)</f>
        <v/>
      </c>
      <c r="F223" s="115">
        <f>'見積書(2号)'!F223</f>
        <v>0</v>
      </c>
      <c r="G223" s="113" t="str">
        <f>IF('見積書(2号)'!J223="","",'見積書(2号)'!J223)</f>
        <v/>
      </c>
      <c r="H223" s="113" t="str">
        <f>IF('見積書(2号)'!K223="","",'見積書(2号)'!K223)</f>
        <v/>
      </c>
      <c r="I223" s="113">
        <f>IF('見積書(2号)'!L223="","",'見積書(2号)'!L223)</f>
        <v>0</v>
      </c>
      <c r="J223" s="113" t="str">
        <f>IF('見積書(2号)'!M223="","",'見積書(2号)'!M223)</f>
        <v/>
      </c>
      <c r="K223" s="32"/>
      <c r="L223" s="115">
        <f>IF(OR(F223=""),"",IF('見積書(2号)'!K223="",F223,I223))</f>
        <v>0</v>
      </c>
      <c r="M223" s="116" t="str">
        <f t="shared" si="18"/>
        <v/>
      </c>
      <c r="N223" s="32"/>
      <c r="O223" s="115">
        <f t="shared" si="19"/>
        <v>0</v>
      </c>
      <c r="P223" s="116" t="str">
        <f t="shared" si="20"/>
        <v/>
      </c>
      <c r="Q223" s="80"/>
    </row>
    <row r="224" spans="1:17" ht="39.75" customHeight="1">
      <c r="A224" s="110" t="str">
        <f>IF('見積書(2号)'!A224="","",'見積書(2号)'!A224)</f>
        <v/>
      </c>
      <c r="B224" s="111" t="str">
        <f>IF('見積書(2号)'!B224="","",'見積書(2号)'!B224)</f>
        <v/>
      </c>
      <c r="C224" s="111" t="str">
        <f>IF('見積書(2号)'!C224="","",'見積書(2号)'!C224)</f>
        <v/>
      </c>
      <c r="D224" s="112" t="str">
        <f>IF('見積書(2号)'!H224="","",'見積書(2号)'!H224)</f>
        <v/>
      </c>
      <c r="E224" s="114" t="str">
        <f>IF('見積書(2号)'!E224="","",'見積書(2号)'!E224)</f>
        <v/>
      </c>
      <c r="F224" s="115">
        <f>'見積書(2号)'!F224</f>
        <v>0</v>
      </c>
      <c r="G224" s="113" t="str">
        <f>IF('見積書(2号)'!J224="","",'見積書(2号)'!J224)</f>
        <v/>
      </c>
      <c r="H224" s="113" t="str">
        <f>IF('見積書(2号)'!K224="","",'見積書(2号)'!K224)</f>
        <v/>
      </c>
      <c r="I224" s="113">
        <f>IF('見積書(2号)'!L224="","",'見積書(2号)'!L224)</f>
        <v>0</v>
      </c>
      <c r="J224" s="113" t="str">
        <f>IF('見積書(2号)'!M224="","",'見積書(2号)'!M224)</f>
        <v/>
      </c>
      <c r="K224" s="32"/>
      <c r="L224" s="115">
        <f>IF(OR(F224=""),"",IF('見積書(2号)'!K224="",F224,I224))</f>
        <v>0</v>
      </c>
      <c r="M224" s="116" t="str">
        <f t="shared" si="18"/>
        <v/>
      </c>
      <c r="N224" s="32"/>
      <c r="O224" s="115">
        <f t="shared" si="19"/>
        <v>0</v>
      </c>
      <c r="P224" s="116" t="str">
        <f t="shared" si="20"/>
        <v/>
      </c>
      <c r="Q224" s="80"/>
    </row>
    <row r="225" spans="1:17" ht="39.75" customHeight="1">
      <c r="A225" s="110" t="str">
        <f>IF('見積書(2号)'!A225="","",'見積書(2号)'!A225)</f>
        <v/>
      </c>
      <c r="B225" s="111" t="str">
        <f>IF('見積書(2号)'!B225="","",'見積書(2号)'!B225)</f>
        <v/>
      </c>
      <c r="C225" s="111" t="str">
        <f>IF('見積書(2号)'!C225="","",'見積書(2号)'!C225)</f>
        <v/>
      </c>
      <c r="D225" s="112" t="str">
        <f>IF('見積書(2号)'!H225="","",'見積書(2号)'!H225)</f>
        <v/>
      </c>
      <c r="E225" s="114" t="str">
        <f>IF('見積書(2号)'!E225="","",'見積書(2号)'!E225)</f>
        <v/>
      </c>
      <c r="F225" s="115">
        <f>'見積書(2号)'!F225</f>
        <v>0</v>
      </c>
      <c r="G225" s="113" t="str">
        <f>IF('見積書(2号)'!J225="","",'見積書(2号)'!J225)</f>
        <v/>
      </c>
      <c r="H225" s="113" t="str">
        <f>IF('見積書(2号)'!K225="","",'見積書(2号)'!K225)</f>
        <v/>
      </c>
      <c r="I225" s="113">
        <f>IF('見積書(2号)'!L225="","",'見積書(2号)'!L225)</f>
        <v>0</v>
      </c>
      <c r="J225" s="113" t="str">
        <f>IF('見積書(2号)'!M225="","",'見積書(2号)'!M225)</f>
        <v/>
      </c>
      <c r="K225" s="32"/>
      <c r="L225" s="115">
        <f>IF(OR(F225=""),"",IF('見積書(2号)'!K225="",F225,I225))</f>
        <v>0</v>
      </c>
      <c r="M225" s="116" t="str">
        <f t="shared" si="18"/>
        <v/>
      </c>
      <c r="N225" s="32"/>
      <c r="O225" s="115">
        <f t="shared" si="19"/>
        <v>0</v>
      </c>
      <c r="P225" s="116" t="str">
        <f t="shared" si="20"/>
        <v/>
      </c>
      <c r="Q225" s="80"/>
    </row>
    <row r="226" spans="1:17" ht="39.75" customHeight="1">
      <c r="A226" s="110" t="str">
        <f>IF('見積書(2号)'!A226="","",'見積書(2号)'!A226)</f>
        <v/>
      </c>
      <c r="B226" s="111" t="str">
        <f>IF('見積書(2号)'!B226="","",'見積書(2号)'!B226)</f>
        <v/>
      </c>
      <c r="C226" s="111" t="str">
        <f>IF('見積書(2号)'!C226="","",'見積書(2号)'!C226)</f>
        <v/>
      </c>
      <c r="D226" s="112" t="str">
        <f>IF('見積書(2号)'!H226="","",'見積書(2号)'!H226)</f>
        <v/>
      </c>
      <c r="E226" s="114" t="str">
        <f>IF('見積書(2号)'!E226="","",'見積書(2号)'!E226)</f>
        <v/>
      </c>
      <c r="F226" s="115">
        <f>'見積書(2号)'!F226</f>
        <v>0</v>
      </c>
      <c r="G226" s="113" t="str">
        <f>IF('見積書(2号)'!J226="","",'見積書(2号)'!J226)</f>
        <v/>
      </c>
      <c r="H226" s="113" t="str">
        <f>IF('見積書(2号)'!K226="","",'見積書(2号)'!K226)</f>
        <v/>
      </c>
      <c r="I226" s="113">
        <f>IF('見積書(2号)'!L226="","",'見積書(2号)'!L226)</f>
        <v>0</v>
      </c>
      <c r="J226" s="113" t="str">
        <f>IF('見積書(2号)'!M226="","",'見積書(2号)'!M226)</f>
        <v/>
      </c>
      <c r="K226" s="32"/>
      <c r="L226" s="115">
        <f>IF(OR(F226=""),"",IF('見積書(2号)'!K226="",F226,I226))</f>
        <v>0</v>
      </c>
      <c r="M226" s="116" t="str">
        <f t="shared" si="18"/>
        <v/>
      </c>
      <c r="N226" s="32"/>
      <c r="O226" s="115">
        <f t="shared" si="19"/>
        <v>0</v>
      </c>
      <c r="P226" s="116" t="str">
        <f t="shared" si="20"/>
        <v/>
      </c>
      <c r="Q226" s="80"/>
    </row>
    <row r="227" spans="1:17" ht="39.75" customHeight="1">
      <c r="A227" s="110" t="str">
        <f>IF('見積書(2号)'!A227="","",'見積書(2号)'!A227)</f>
        <v/>
      </c>
      <c r="B227" s="111" t="str">
        <f>IF('見積書(2号)'!B227="","",'見積書(2号)'!B227)</f>
        <v/>
      </c>
      <c r="C227" s="111" t="str">
        <f>IF('見積書(2号)'!C227="","",'見積書(2号)'!C227)</f>
        <v/>
      </c>
      <c r="D227" s="112" t="str">
        <f>IF('見積書(2号)'!H227="","",'見積書(2号)'!H227)</f>
        <v/>
      </c>
      <c r="E227" s="114" t="str">
        <f>IF('見積書(2号)'!E227="","",'見積書(2号)'!E227)</f>
        <v/>
      </c>
      <c r="F227" s="115">
        <f>'見積書(2号)'!F227</f>
        <v>0</v>
      </c>
      <c r="G227" s="113" t="str">
        <f>IF('見積書(2号)'!J227="","",'見積書(2号)'!J227)</f>
        <v/>
      </c>
      <c r="H227" s="113" t="str">
        <f>IF('見積書(2号)'!K227="","",'見積書(2号)'!K227)</f>
        <v/>
      </c>
      <c r="I227" s="113">
        <f>IF('見積書(2号)'!L227="","",'見積書(2号)'!L227)</f>
        <v>0</v>
      </c>
      <c r="J227" s="113" t="str">
        <f>IF('見積書(2号)'!M227="","",'見積書(2号)'!M227)</f>
        <v/>
      </c>
      <c r="K227" s="32"/>
      <c r="L227" s="115">
        <f>IF(OR(F227=""),"",IF('見積書(2号)'!K227="",F227,I227))</f>
        <v>0</v>
      </c>
      <c r="M227" s="116" t="str">
        <f t="shared" si="18"/>
        <v/>
      </c>
      <c r="N227" s="32"/>
      <c r="O227" s="115">
        <f t="shared" si="19"/>
        <v>0</v>
      </c>
      <c r="P227" s="116" t="str">
        <f t="shared" si="20"/>
        <v/>
      </c>
      <c r="Q227" s="80"/>
    </row>
    <row r="228" spans="1:17" ht="39.75" customHeight="1">
      <c r="A228" s="110" t="str">
        <f>IF('見積書(2号)'!A228="","",'見積書(2号)'!A228)</f>
        <v/>
      </c>
      <c r="B228" s="111" t="str">
        <f>IF('見積書(2号)'!B228="","",'見積書(2号)'!B228)</f>
        <v/>
      </c>
      <c r="C228" s="111" t="str">
        <f>IF('見積書(2号)'!C228="","",'見積書(2号)'!C228)</f>
        <v/>
      </c>
      <c r="D228" s="112" t="str">
        <f>IF('見積書(2号)'!H228="","",'見積書(2号)'!H228)</f>
        <v/>
      </c>
      <c r="E228" s="114" t="str">
        <f>IF('見積書(2号)'!E228="","",'見積書(2号)'!E228)</f>
        <v/>
      </c>
      <c r="F228" s="115">
        <f>'見積書(2号)'!F228</f>
        <v>0</v>
      </c>
      <c r="G228" s="113" t="str">
        <f>IF('見積書(2号)'!J228="","",'見積書(2号)'!J228)</f>
        <v/>
      </c>
      <c r="H228" s="113" t="str">
        <f>IF('見積書(2号)'!K228="","",'見積書(2号)'!K228)</f>
        <v/>
      </c>
      <c r="I228" s="113">
        <f>IF('見積書(2号)'!L228="","",'見積書(2号)'!L228)</f>
        <v>0</v>
      </c>
      <c r="J228" s="113" t="str">
        <f>IF('見積書(2号)'!M228="","",'見積書(2号)'!M228)</f>
        <v/>
      </c>
      <c r="K228" s="32"/>
      <c r="L228" s="115">
        <f>IF(OR(F228=""),"",IF('見積書(2号)'!K228="",F228,I228))</f>
        <v>0</v>
      </c>
      <c r="M228" s="116" t="str">
        <f t="shared" si="18"/>
        <v/>
      </c>
      <c r="N228" s="32"/>
      <c r="O228" s="115">
        <f t="shared" si="19"/>
        <v>0</v>
      </c>
      <c r="P228" s="116" t="str">
        <f t="shared" si="20"/>
        <v/>
      </c>
      <c r="Q228" s="80"/>
    </row>
    <row r="229" spans="1:17" ht="39.75" customHeight="1">
      <c r="A229" s="110" t="str">
        <f>IF('見積書(2号)'!A229="","",'見積書(2号)'!A229)</f>
        <v/>
      </c>
      <c r="B229" s="111" t="str">
        <f>IF('見積書(2号)'!B229="","",'見積書(2号)'!B229)</f>
        <v/>
      </c>
      <c r="C229" s="111" t="str">
        <f>IF('見積書(2号)'!C229="","",'見積書(2号)'!C229)</f>
        <v/>
      </c>
      <c r="D229" s="112" t="str">
        <f>IF('見積書(2号)'!H229="","",'見積書(2号)'!H229)</f>
        <v/>
      </c>
      <c r="E229" s="114" t="str">
        <f>IF('見積書(2号)'!E229="","",'見積書(2号)'!E229)</f>
        <v/>
      </c>
      <c r="F229" s="115">
        <f>'見積書(2号)'!F229</f>
        <v>0</v>
      </c>
      <c r="G229" s="113" t="str">
        <f>IF('見積書(2号)'!J229="","",'見積書(2号)'!J229)</f>
        <v/>
      </c>
      <c r="H229" s="113" t="str">
        <f>IF('見積書(2号)'!K229="","",'見積書(2号)'!K229)</f>
        <v/>
      </c>
      <c r="I229" s="113">
        <f>IF('見積書(2号)'!L229="","",'見積書(2号)'!L229)</f>
        <v>0</v>
      </c>
      <c r="J229" s="113" t="str">
        <f>IF('見積書(2号)'!M229="","",'見積書(2号)'!M229)</f>
        <v/>
      </c>
      <c r="K229" s="32"/>
      <c r="L229" s="115">
        <f>IF(OR(F229=""),"",IF('見積書(2号)'!K229="",F229,I229))</f>
        <v>0</v>
      </c>
      <c r="M229" s="116" t="str">
        <f t="shared" si="18"/>
        <v/>
      </c>
      <c r="N229" s="32"/>
      <c r="O229" s="115">
        <f t="shared" si="19"/>
        <v>0</v>
      </c>
      <c r="P229" s="116" t="str">
        <f t="shared" si="20"/>
        <v/>
      </c>
      <c r="Q229" s="80"/>
    </row>
    <row r="230" spans="1:17" ht="39.75" customHeight="1">
      <c r="A230" s="110" t="str">
        <f>IF('見積書(2号)'!A230="","",'見積書(2号)'!A230)</f>
        <v/>
      </c>
      <c r="B230" s="111" t="str">
        <f>IF('見積書(2号)'!B230="","",'見積書(2号)'!B230)</f>
        <v/>
      </c>
      <c r="C230" s="111" t="str">
        <f>IF('見積書(2号)'!C230="","",'見積書(2号)'!C230)</f>
        <v/>
      </c>
      <c r="D230" s="112" t="str">
        <f>IF('見積書(2号)'!H230="","",'見積書(2号)'!H230)</f>
        <v/>
      </c>
      <c r="E230" s="114" t="str">
        <f>IF('見積書(2号)'!E230="","",'見積書(2号)'!E230)</f>
        <v/>
      </c>
      <c r="F230" s="115">
        <f>'見積書(2号)'!F230</f>
        <v>0</v>
      </c>
      <c r="G230" s="113" t="str">
        <f>IF('見積書(2号)'!J230="","",'見積書(2号)'!J230)</f>
        <v/>
      </c>
      <c r="H230" s="113" t="str">
        <f>IF('見積書(2号)'!K230="","",'見積書(2号)'!K230)</f>
        <v/>
      </c>
      <c r="I230" s="113">
        <f>IF('見積書(2号)'!L230="","",'見積書(2号)'!L230)</f>
        <v>0</v>
      </c>
      <c r="J230" s="113" t="str">
        <f>IF('見積書(2号)'!M230="","",'見積書(2号)'!M230)</f>
        <v/>
      </c>
      <c r="K230" s="32"/>
      <c r="L230" s="115">
        <f>IF(OR(F230=""),"",IF('見積書(2号)'!K230="",F230,I230))</f>
        <v>0</v>
      </c>
      <c r="M230" s="116" t="str">
        <f t="shared" si="18"/>
        <v/>
      </c>
      <c r="N230" s="32"/>
      <c r="O230" s="115">
        <f t="shared" si="19"/>
        <v>0</v>
      </c>
      <c r="P230" s="116" t="str">
        <f t="shared" si="20"/>
        <v/>
      </c>
      <c r="Q230" s="80"/>
    </row>
    <row r="231" spans="1:17" ht="39.75" customHeight="1">
      <c r="A231" s="110" t="str">
        <f>IF('見積書(2号)'!A231="","",'見積書(2号)'!A231)</f>
        <v/>
      </c>
      <c r="B231" s="111" t="str">
        <f>IF('見積書(2号)'!B231="","",'見積書(2号)'!B231)</f>
        <v>頁　　計</v>
      </c>
      <c r="C231" s="111" t="str">
        <f>IF('見積書(2号)'!C231="","",'見積書(2号)'!C231)</f>
        <v/>
      </c>
      <c r="D231" s="112" t="str">
        <f>IF('見積書(2号)'!H231="","",'見積書(2号)'!H231)</f>
        <v/>
      </c>
      <c r="E231" s="114" t="str">
        <f>IF('見積書(2号)'!E231="","",'見積書(2号)'!E231)</f>
        <v/>
      </c>
      <c r="F231" s="115">
        <f>'見積書(2号)'!F231</f>
        <v>0</v>
      </c>
      <c r="G231" s="113">
        <f>IF('見積書(2号)'!J231="","",'見積書(2号)'!J231)</f>
        <v>0</v>
      </c>
      <c r="H231" s="113" t="str">
        <f>IF('見積書(2号)'!K231="","",'見積書(2号)'!K231)</f>
        <v/>
      </c>
      <c r="I231" s="113" t="str">
        <f>IF('見積書(2号)'!L231="","",'見積書(2号)'!L231)</f>
        <v/>
      </c>
      <c r="J231" s="113">
        <f>IF('見積書(2号)'!M231="","",'見積書(2号)'!M231)</f>
        <v>0</v>
      </c>
      <c r="K231" s="32"/>
      <c r="L231" s="115">
        <f>IF(OR(F231=""),"",IF('見積書(2号)'!K231="",F231,I231))</f>
        <v>0</v>
      </c>
      <c r="M231" s="116">
        <f>SUM(M203:M230)</f>
        <v>0</v>
      </c>
      <c r="N231" s="32"/>
      <c r="O231" s="115">
        <f t="shared" si="19"/>
        <v>0</v>
      </c>
      <c r="P231" s="116">
        <f>SUM(P203:P230)</f>
        <v>0</v>
      </c>
      <c r="Q231" s="80"/>
    </row>
  </sheetData>
  <sheetProtection algorithmName="SHA-512" hashValue="2EsCv//yXa9WSyfX4ImNtOkYET0D5LV9tgE5i1Yq/COBsfj/SO4yAStDHUt6ZeK9OjUZhXAfhrJlrCggncCwkw==" saltValue="DagnzuH0M9ZwfpzfE++GGQ==" spinCount="100000" sheet="1" objects="1" scenarios="1" selectLockedCells="1"/>
  <mergeCells count="10">
    <mergeCell ref="A3:A4"/>
    <mergeCell ref="B3:C4"/>
    <mergeCell ref="D3:G4"/>
    <mergeCell ref="K4:M4"/>
    <mergeCell ref="Q3:Q4"/>
    <mergeCell ref="H4:J4"/>
    <mergeCell ref="H3:J3"/>
    <mergeCell ref="K3:M3"/>
    <mergeCell ref="N3:P3"/>
    <mergeCell ref="N4:P4"/>
  </mergeCells>
  <phoneticPr fontId="4"/>
  <printOptions horizontalCentered="1" verticalCentered="1"/>
  <pageMargins left="0.78740157480314965" right="0.59055118110236227" top="0.98425196850393704" bottom="0.59055118110236227" header="0.51181102362204722" footer="0.31496062992125984"/>
  <pageSetup paperSize="9" scale="40" fitToHeight="10" orientation="landscape" blackAndWhite="1" r:id="rId1"/>
  <headerFooter alignWithMargins="0">
    <oddHeader xml:space="preserve">&amp;R&amp;14改訂：2018/03/01
</oddHeader>
  </headerFooter>
  <rowBreaks count="7" manualBreakCount="7">
    <brk id="28" max="16383" man="1"/>
    <brk id="57" max="16383" man="1"/>
    <brk id="86" max="16383" man="1"/>
    <brk id="115" max="16383" man="1"/>
    <brk id="144" max="16383" man="1"/>
    <brk id="173" max="16383" man="1"/>
    <brk id="202"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23</vt:i4>
      </vt:variant>
    </vt:vector>
  </HeadingPairs>
  <TitlesOfParts>
    <vt:vector size="27" baseType="lpstr">
      <vt:lpstr>見積書(1号)</vt:lpstr>
      <vt:lpstr>見積書(2号)</vt:lpstr>
      <vt:lpstr>出来高表紙</vt:lpstr>
      <vt:lpstr>出来高内訳</vt:lpstr>
      <vt:lpstr>'見積書(1号)'!Print_Area</vt:lpstr>
      <vt:lpstr>出来高表紙!Print_Area</vt:lpstr>
      <vt:lpstr>'見積書(2号)'!Print_Titles</vt:lpstr>
      <vt:lpstr>出来高内訳!Print_Titles</vt:lpstr>
      <vt:lpstr>引受月</vt:lpstr>
      <vt:lpstr>引受者氏名</vt:lpstr>
      <vt:lpstr>引受者役職</vt:lpstr>
      <vt:lpstr>引受日</vt:lpstr>
      <vt:lpstr>引受年</vt:lpstr>
      <vt:lpstr>契約CD</vt:lpstr>
      <vt:lpstr>検査月</vt:lpstr>
      <vt:lpstr>検査日</vt:lpstr>
      <vt:lpstr>検査年</vt:lpstr>
      <vt:lpstr>工事CD</vt:lpstr>
      <vt:lpstr>出来高</vt:lpstr>
      <vt:lpstr>出来高保留</vt:lpstr>
      <vt:lpstr>商店CD</vt:lpstr>
      <vt:lpstr>申出月</vt:lpstr>
      <vt:lpstr>申出日</vt:lpstr>
      <vt:lpstr>申出年</vt:lpstr>
      <vt:lpstr>通知月</vt:lpstr>
      <vt:lpstr>通知日</vt:lpstr>
      <vt:lpstr>通知年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株式会社福田組</dc:creator>
  <cp:lastModifiedBy>綜建社 株式会社</cp:lastModifiedBy>
  <cp:lastPrinted>2017-11-04T00:57:05Z</cp:lastPrinted>
  <dcterms:created xsi:type="dcterms:W3CDTF">2001-05-22T05:20:45Z</dcterms:created>
  <dcterms:modified xsi:type="dcterms:W3CDTF">2023-10-10T21:06:59Z</dcterms:modified>
</cp:coreProperties>
</file>